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976CCB3B-7309-4AEF-8D97-1354DF40C42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glio1" sheetId="1" r:id="rId1"/>
    <sheet name="pagina non utilizzabi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7" i="1" l="1"/>
  <c r="F178" i="1"/>
  <c r="F53" i="1"/>
  <c r="F54" i="1"/>
  <c r="F663" i="1"/>
  <c r="H663" i="1" s="1"/>
  <c r="I663" i="1" s="1"/>
  <c r="F215" i="1"/>
  <c r="H215" i="1" s="1"/>
  <c r="I215" i="1" s="1"/>
  <c r="F640" i="1"/>
  <c r="H640" i="1" s="1"/>
  <c r="I640" i="1" s="1"/>
  <c r="F641" i="1"/>
  <c r="H641" i="1" s="1"/>
  <c r="I641" i="1" s="1"/>
  <c r="F664" i="1" l="1"/>
  <c r="H664" i="1" s="1"/>
  <c r="I664" i="1" s="1"/>
  <c r="F616" i="1"/>
  <c r="F617" i="1"/>
  <c r="F618" i="1"/>
  <c r="F619" i="1"/>
  <c r="F620" i="1"/>
  <c r="F621" i="1"/>
  <c r="F622" i="1"/>
  <c r="F623" i="1"/>
  <c r="F624" i="1"/>
  <c r="F615" i="1"/>
  <c r="F613" i="1"/>
  <c r="F662" i="1"/>
  <c r="H662" i="1" s="1"/>
  <c r="I662" i="1" s="1"/>
  <c r="H615" i="1" l="1"/>
  <c r="I615" i="1" s="1"/>
  <c r="F62" i="1"/>
  <c r="F61" i="1"/>
  <c r="F660" i="1" l="1"/>
  <c r="H660" i="1" s="1"/>
  <c r="I660" i="1" s="1"/>
  <c r="F639" i="1"/>
  <c r="H639" i="1" s="1"/>
  <c r="I639" i="1" s="1"/>
  <c r="F638" i="1"/>
  <c r="H638" i="1" s="1"/>
  <c r="I638" i="1" s="1"/>
  <c r="F642" i="1" l="1"/>
  <c r="F637" i="1"/>
  <c r="H637" i="1" s="1"/>
  <c r="I637" i="1" s="1"/>
  <c r="F78" i="1"/>
  <c r="H78" i="1" s="1"/>
  <c r="I78" i="1" s="1"/>
  <c r="F661" i="1"/>
  <c r="H661" i="1" s="1"/>
  <c r="I661" i="1" s="1"/>
  <c r="F135" i="1"/>
  <c r="F134" i="1"/>
  <c r="H134" i="1" s="1"/>
  <c r="I134" i="1" s="1"/>
  <c r="F77" i="1"/>
  <c r="H77" i="1" s="1"/>
  <c r="I77" i="1" s="1"/>
  <c r="H642" i="1" l="1"/>
  <c r="I642" i="1" s="1"/>
  <c r="F21" i="1"/>
  <c r="H21" i="1" s="1"/>
  <c r="I21" i="1" s="1"/>
  <c r="F17" i="1"/>
  <c r="F16" i="1"/>
  <c r="F18" i="1"/>
  <c r="F19" i="1"/>
  <c r="F20" i="1"/>
  <c r="F22" i="1"/>
  <c r="H22" i="1" s="1"/>
  <c r="I22" i="1" s="1"/>
  <c r="F23" i="1"/>
  <c r="F24" i="1"/>
  <c r="F25" i="1"/>
  <c r="F26" i="1"/>
  <c r="H26" i="1" s="1"/>
  <c r="I26" i="1" s="1"/>
  <c r="F27" i="1"/>
  <c r="F28" i="1"/>
  <c r="F29" i="1"/>
  <c r="F30" i="1"/>
  <c r="F31" i="1"/>
  <c r="F32" i="1"/>
  <c r="F33" i="1"/>
  <c r="F34" i="1"/>
  <c r="F35" i="1"/>
  <c r="F36" i="1"/>
  <c r="F37" i="1"/>
  <c r="H37" i="1" s="1"/>
  <c r="I37" i="1" s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H75" i="1" s="1"/>
  <c r="I75" i="1" s="1"/>
  <c r="F76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H100" i="1" s="1"/>
  <c r="I100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H116" i="1" s="1"/>
  <c r="I116" i="1" s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H130" i="1" s="1"/>
  <c r="I130" i="1" s="1"/>
  <c r="F131" i="1"/>
  <c r="F132" i="1"/>
  <c r="F133" i="1"/>
  <c r="H135" i="1"/>
  <c r="I135" i="1" s="1"/>
  <c r="F136" i="1"/>
  <c r="H136" i="1" s="1"/>
  <c r="F137" i="1"/>
  <c r="F138" i="1"/>
  <c r="F139" i="1"/>
  <c r="F140" i="1"/>
  <c r="F141" i="1"/>
  <c r="F142" i="1"/>
  <c r="H142" i="1" s="1"/>
  <c r="I142" i="1" s="1"/>
  <c r="F143" i="1"/>
  <c r="F144" i="1"/>
  <c r="F145" i="1"/>
  <c r="F146" i="1"/>
  <c r="F147" i="1"/>
  <c r="F148" i="1"/>
  <c r="H148" i="1" s="1"/>
  <c r="I148" i="1" s="1"/>
  <c r="F149" i="1"/>
  <c r="H149" i="1" s="1"/>
  <c r="I149" i="1" s="1"/>
  <c r="F150" i="1"/>
  <c r="H150" i="1" s="1"/>
  <c r="I150" i="1" s="1"/>
  <c r="F151" i="1"/>
  <c r="H151" i="1" s="1"/>
  <c r="I151" i="1" s="1"/>
  <c r="F152" i="1"/>
  <c r="H152" i="1" s="1"/>
  <c r="I152" i="1" s="1"/>
  <c r="F153" i="1"/>
  <c r="H153" i="1" s="1"/>
  <c r="I153" i="1" s="1"/>
  <c r="F154" i="1"/>
  <c r="H154" i="1" s="1"/>
  <c r="I154" i="1" s="1"/>
  <c r="F155" i="1"/>
  <c r="H155" i="1" s="1"/>
  <c r="I155" i="1" s="1"/>
  <c r="F156" i="1"/>
  <c r="H156" i="1" s="1"/>
  <c r="I156" i="1" s="1"/>
  <c r="F157" i="1"/>
  <c r="H157" i="1" s="1"/>
  <c r="I157" i="1" s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H194" i="1" s="1"/>
  <c r="I194" i="1" s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6" i="1"/>
  <c r="H216" i="1" s="1"/>
  <c r="I216" i="1" s="1"/>
  <c r="F217" i="1"/>
  <c r="H217" i="1" s="1"/>
  <c r="I217" i="1" s="1"/>
  <c r="F218" i="1"/>
  <c r="F219" i="1"/>
  <c r="F220" i="1"/>
  <c r="F221" i="1"/>
  <c r="F222" i="1"/>
  <c r="F223" i="1"/>
  <c r="F224" i="1"/>
  <c r="F225" i="1"/>
  <c r="F226" i="1"/>
  <c r="F227" i="1"/>
  <c r="H227" i="1" s="1"/>
  <c r="I227" i="1" s="1"/>
  <c r="F228" i="1"/>
  <c r="H228" i="1" s="1"/>
  <c r="I228" i="1" s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25" i="1"/>
  <c r="H625" i="1" s="1"/>
  <c r="I625" i="1" s="1"/>
  <c r="F626" i="1"/>
  <c r="H626" i="1" s="1"/>
  <c r="I626" i="1" s="1"/>
  <c r="F627" i="1"/>
  <c r="H627" i="1" s="1"/>
  <c r="I627" i="1" s="1"/>
  <c r="F628" i="1"/>
  <c r="F629" i="1"/>
  <c r="F630" i="1"/>
  <c r="F631" i="1"/>
  <c r="F632" i="1"/>
  <c r="F633" i="1"/>
  <c r="F634" i="1"/>
  <c r="H634" i="1" s="1"/>
  <c r="I634" i="1" s="1"/>
  <c r="F635" i="1"/>
  <c r="H635" i="1" s="1"/>
  <c r="I635" i="1" s="1"/>
  <c r="F636" i="1"/>
  <c r="H636" i="1" s="1"/>
  <c r="I636" i="1" s="1"/>
  <c r="F643" i="1"/>
  <c r="H643" i="1" s="1"/>
  <c r="I643" i="1" s="1"/>
  <c r="F644" i="1"/>
  <c r="H644" i="1" s="1"/>
  <c r="I644" i="1" s="1"/>
  <c r="F645" i="1"/>
  <c r="H645" i="1" s="1"/>
  <c r="I645" i="1" s="1"/>
  <c r="F646" i="1"/>
  <c r="H646" i="1" s="1"/>
  <c r="I646" i="1" s="1"/>
  <c r="F647" i="1"/>
  <c r="H647" i="1" s="1"/>
  <c r="I647" i="1" s="1"/>
  <c r="F648" i="1"/>
  <c r="H648" i="1" s="1"/>
  <c r="I648" i="1" s="1"/>
  <c r="F649" i="1"/>
  <c r="H649" i="1" s="1"/>
  <c r="I649" i="1" s="1"/>
  <c r="F650" i="1"/>
  <c r="H650" i="1" s="1"/>
  <c r="I650" i="1" s="1"/>
  <c r="F651" i="1"/>
  <c r="H651" i="1" s="1"/>
  <c r="I651" i="1" s="1"/>
  <c r="F652" i="1"/>
  <c r="H652" i="1" s="1"/>
  <c r="I652" i="1" s="1"/>
  <c r="F653" i="1"/>
  <c r="H653" i="1" s="1"/>
  <c r="I653" i="1" s="1"/>
  <c r="F654" i="1"/>
  <c r="F655" i="1"/>
  <c r="F656" i="1"/>
  <c r="F657" i="1"/>
  <c r="F658" i="1"/>
  <c r="F659" i="1"/>
  <c r="H659" i="1" s="1"/>
  <c r="I659" i="1" s="1"/>
  <c r="F665" i="1"/>
  <c r="H665" i="1" s="1"/>
  <c r="I665" i="1" s="1"/>
  <c r="F666" i="1"/>
  <c r="F667" i="1"/>
  <c r="F668" i="1"/>
  <c r="F669" i="1"/>
  <c r="F670" i="1"/>
  <c r="H670" i="1" s="1"/>
  <c r="I670" i="1" s="1"/>
  <c r="F671" i="1"/>
  <c r="H671" i="1" s="1"/>
  <c r="I671" i="1" s="1"/>
  <c r="F672" i="1"/>
  <c r="H672" i="1" s="1"/>
  <c r="I672" i="1" s="1"/>
  <c r="F673" i="1"/>
  <c r="H673" i="1" s="1"/>
  <c r="I673" i="1" s="1"/>
  <c r="F674" i="1"/>
  <c r="H674" i="1" s="1"/>
  <c r="I674" i="1" s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H691" i="1" s="1"/>
  <c r="I691" i="1" s="1"/>
  <c r="F692" i="1"/>
  <c r="F693" i="1"/>
  <c r="F694" i="1"/>
  <c r="F695" i="1"/>
  <c r="H695" i="1" s="1"/>
  <c r="I695" i="1" s="1"/>
  <c r="F696" i="1"/>
  <c r="H696" i="1" s="1"/>
  <c r="I696" i="1" s="1"/>
  <c r="F697" i="1"/>
  <c r="F698" i="1"/>
  <c r="F699" i="1"/>
  <c r="F700" i="1"/>
  <c r="H700" i="1" s="1"/>
  <c r="I700" i="1" s="1"/>
  <c r="F701" i="1"/>
  <c r="F702" i="1"/>
  <c r="F703" i="1"/>
  <c r="F704" i="1"/>
  <c r="H704" i="1" s="1"/>
  <c r="I704" i="1" s="1"/>
  <c r="F705" i="1"/>
  <c r="H705" i="1" s="1"/>
  <c r="I705" i="1" s="1"/>
  <c r="F706" i="1"/>
  <c r="H706" i="1" s="1"/>
  <c r="I706" i="1" s="1"/>
  <c r="F707" i="1"/>
  <c r="H707" i="1" s="1"/>
  <c r="I707" i="1" s="1"/>
  <c r="F708" i="1"/>
  <c r="H708" i="1" s="1"/>
  <c r="I708" i="1" s="1"/>
  <c r="F709" i="1"/>
  <c r="H709" i="1" s="1"/>
  <c r="I709" i="1" s="1"/>
  <c r="F710" i="1"/>
  <c r="H710" i="1" s="1"/>
  <c r="I710" i="1" s="1"/>
  <c r="F711" i="1"/>
  <c r="H711" i="1" s="1"/>
  <c r="I711" i="1" s="1"/>
  <c r="H51" i="1" l="1"/>
  <c r="I51" i="1" s="1"/>
  <c r="H697" i="1"/>
  <c r="I697" i="1" s="1"/>
  <c r="H58" i="1"/>
  <c r="I58" i="1" s="1"/>
  <c r="H628" i="1"/>
  <c r="I628" i="1" s="1"/>
  <c r="H76" i="1"/>
  <c r="I76" i="1" s="1"/>
  <c r="F713" i="1"/>
  <c r="D5" i="1" s="1"/>
  <c r="H666" i="1"/>
  <c r="I666" i="1" s="1"/>
  <c r="H654" i="1"/>
  <c r="I654" i="1" s="1"/>
  <c r="H592" i="1"/>
  <c r="I592" i="1" s="1"/>
  <c r="H570" i="1"/>
  <c r="I570" i="1" s="1"/>
  <c r="H548" i="1"/>
  <c r="I548" i="1" s="1"/>
  <c r="H526" i="1"/>
  <c r="I526" i="1" s="1"/>
  <c r="H504" i="1"/>
  <c r="I504" i="1" s="1"/>
  <c r="H482" i="1"/>
  <c r="I482" i="1" s="1"/>
  <c r="H460" i="1"/>
  <c r="I460" i="1" s="1"/>
  <c r="H438" i="1"/>
  <c r="I438" i="1" s="1"/>
  <c r="H416" i="1"/>
  <c r="I416" i="1" s="1"/>
  <c r="H372" i="1"/>
  <c r="I372" i="1" s="1"/>
  <c r="H350" i="1"/>
  <c r="I350" i="1" s="1"/>
  <c r="H328" i="1"/>
  <c r="I328" i="1" s="1"/>
  <c r="H306" i="1"/>
  <c r="I306" i="1" s="1"/>
  <c r="H284" i="1"/>
  <c r="I284" i="1" s="1"/>
  <c r="H240" i="1"/>
  <c r="I240" i="1" s="1"/>
  <c r="H224" i="1"/>
  <c r="I224" i="1" s="1"/>
  <c r="H218" i="1"/>
  <c r="I218" i="1" s="1"/>
  <c r="H207" i="1"/>
  <c r="I207" i="1" s="1"/>
  <c r="H195" i="1"/>
  <c r="I195" i="1" s="1"/>
  <c r="H179" i="1"/>
  <c r="I179" i="1" s="1"/>
  <c r="H164" i="1"/>
  <c r="I164" i="1" s="1"/>
  <c r="H158" i="1"/>
  <c r="I158" i="1" s="1"/>
  <c r="H124" i="1"/>
  <c r="I124" i="1" s="1"/>
  <c r="H110" i="1"/>
  <c r="I110" i="1" s="1"/>
  <c r="H94" i="1"/>
  <c r="I94" i="1" s="1"/>
  <c r="H88" i="1"/>
  <c r="I88" i="1" s="1"/>
  <c r="H82" i="1"/>
  <c r="I82" i="1" s="1"/>
  <c r="H69" i="1"/>
  <c r="I69" i="1" s="1"/>
  <c r="H63" i="1"/>
  <c r="I63" i="1" s="1"/>
  <c r="H55" i="1"/>
  <c r="I55" i="1" s="1"/>
  <c r="H32" i="1"/>
  <c r="I32" i="1" s="1"/>
  <c r="H16" i="1"/>
  <c r="I16" i="1" s="1"/>
  <c r="H701" i="1"/>
  <c r="I701" i="1" s="1"/>
  <c r="H692" i="1"/>
  <c r="I692" i="1" s="1"/>
  <c r="H603" i="1"/>
  <c r="I603" i="1" s="1"/>
  <c r="H581" i="1"/>
  <c r="I581" i="1" s="1"/>
  <c r="H559" i="1"/>
  <c r="I559" i="1" s="1"/>
  <c r="H537" i="1"/>
  <c r="I537" i="1" s="1"/>
  <c r="H515" i="1"/>
  <c r="I515" i="1" s="1"/>
  <c r="H493" i="1"/>
  <c r="I493" i="1" s="1"/>
  <c r="H471" i="1"/>
  <c r="I471" i="1" s="1"/>
  <c r="H449" i="1"/>
  <c r="I449" i="1" s="1"/>
  <c r="H427" i="1"/>
  <c r="I427" i="1" s="1"/>
  <c r="H405" i="1"/>
  <c r="I405" i="1" s="1"/>
  <c r="H383" i="1"/>
  <c r="I383" i="1" s="1"/>
  <c r="H361" i="1"/>
  <c r="I361" i="1" s="1"/>
  <c r="H339" i="1"/>
  <c r="I339" i="1" s="1"/>
  <c r="H317" i="1"/>
  <c r="I317" i="1" s="1"/>
  <c r="H295" i="1"/>
  <c r="I295" i="1" s="1"/>
  <c r="H273" i="1"/>
  <c r="I273" i="1" s="1"/>
  <c r="H251" i="1"/>
  <c r="I251" i="1" s="1"/>
  <c r="H229" i="1"/>
  <c r="I229" i="1" s="1"/>
  <c r="H202" i="1"/>
  <c r="I202" i="1" s="1"/>
  <c r="H143" i="1"/>
  <c r="I143" i="1" s="1"/>
  <c r="H137" i="1"/>
  <c r="I137" i="1" s="1"/>
  <c r="H131" i="1"/>
  <c r="I131" i="1" s="1"/>
  <c r="H127" i="1"/>
  <c r="I127" i="1" s="1"/>
  <c r="H121" i="1"/>
  <c r="I121" i="1" s="1"/>
  <c r="H117" i="1"/>
  <c r="I117" i="1" s="1"/>
  <c r="H113" i="1"/>
  <c r="I113" i="1" s="1"/>
  <c r="H103" i="1"/>
  <c r="I103" i="1" s="1"/>
  <c r="H101" i="1"/>
  <c r="I101" i="1" s="1"/>
  <c r="H97" i="1"/>
  <c r="I97" i="1" s="1"/>
  <c r="H91" i="1"/>
  <c r="I91" i="1" s="1"/>
  <c r="H79" i="1"/>
  <c r="I79" i="1" s="1"/>
  <c r="H72" i="1"/>
  <c r="I72" i="1" s="1"/>
  <c r="H66" i="1"/>
  <c r="I66" i="1" s="1"/>
  <c r="H43" i="1"/>
  <c r="I43" i="1" s="1"/>
  <c r="H41" i="1"/>
  <c r="I41" i="1" s="1"/>
  <c r="H27" i="1"/>
  <c r="I27" i="1" s="1"/>
  <c r="H23" i="1"/>
  <c r="I23" i="1" s="1"/>
  <c r="I136" i="1"/>
  <c r="H85" i="1"/>
  <c r="I85" i="1" s="1"/>
  <c r="H394" i="1"/>
  <c r="I394" i="1" s="1"/>
  <c r="H262" i="1"/>
  <c r="I262" i="1" s="1"/>
  <c r="H38" i="1"/>
  <c r="I38" i="1" s="1"/>
  <c r="H675" i="1"/>
  <c r="I675" i="1" s="1"/>
  <c r="H167" i="1"/>
  <c r="I167" i="1" s="1"/>
  <c r="I713" i="1" l="1"/>
  <c r="D6" i="1" s="1"/>
  <c r="D7" i="1" s="1"/>
  <c r="D8" i="1" s="1"/>
  <c r="D9" i="1" s="1"/>
</calcChain>
</file>

<file path=xl/sharedStrings.xml><?xml version="1.0" encoding="utf-8"?>
<sst xmlns="http://schemas.openxmlformats.org/spreadsheetml/2006/main" count="1464" uniqueCount="1121">
  <si>
    <t>CM-01</t>
  </si>
  <si>
    <t>ARREDI</t>
  </si>
  <si>
    <t>CM-0101</t>
  </si>
  <si>
    <t>Arredi / Sedute / Casseforti</t>
  </si>
  <si>
    <t>CM-010101</t>
  </si>
  <si>
    <t xml:space="preserve">Arredi per ufficio </t>
  </si>
  <si>
    <t>CM-010102</t>
  </si>
  <si>
    <t>Sedute aeroportuali</t>
  </si>
  <si>
    <t>CM-010103</t>
  </si>
  <si>
    <t>Arredi metallici / Scaffalature</t>
  </si>
  <si>
    <t>CM-010104</t>
  </si>
  <si>
    <t>Casseforti /Armadi blindati</t>
  </si>
  <si>
    <t>CM-0102</t>
  </si>
  <si>
    <t>Manutenzione arredi</t>
  </si>
  <si>
    <t>CM-0103</t>
  </si>
  <si>
    <t>Tendaggi / Tende alla veneziana/ Telonati</t>
  </si>
  <si>
    <t>CM-02</t>
  </si>
  <si>
    <t>PRODOTTI PER UFFICIO /INFORMATICA DI CONSUMO</t>
  </si>
  <si>
    <t>CM-0201</t>
  </si>
  <si>
    <t>Prodotti per ufficio</t>
  </si>
  <si>
    <t>CM-020101</t>
  </si>
  <si>
    <t>Cancelleria e carta</t>
  </si>
  <si>
    <t>CM-020102</t>
  </si>
  <si>
    <t>Timbri e targhe</t>
  </si>
  <si>
    <t>CM-0203</t>
  </si>
  <si>
    <t>Informatica di consumo /Toner / Cartucce / Nastri</t>
  </si>
  <si>
    <t>CM-03</t>
  </si>
  <si>
    <t>STAMPATI</t>
  </si>
  <si>
    <t>CM-0301</t>
  </si>
  <si>
    <t>Stampati vari</t>
  </si>
  <si>
    <t>CM-030101</t>
  </si>
  <si>
    <t>Stampati istituzionali</t>
  </si>
  <si>
    <t>CM-030102</t>
  </si>
  <si>
    <t>Stampati commerciali e pubblicitari</t>
  </si>
  <si>
    <t>CM-030103</t>
  </si>
  <si>
    <t>Biglietti da visita</t>
  </si>
  <si>
    <t>CM-030104</t>
  </si>
  <si>
    <t>Copisteria</t>
  </si>
  <si>
    <t>CM-0302</t>
  </si>
  <si>
    <t>Carte d'imbarco ed Etichette bagaglio</t>
  </si>
  <si>
    <t>CM-030201</t>
  </si>
  <si>
    <t>Carte d'imbarco</t>
  </si>
  <si>
    <t>CM-030202</t>
  </si>
  <si>
    <t>Etichette bagaglio</t>
  </si>
  <si>
    <t>CM-030203</t>
  </si>
  <si>
    <t>Etichette nome per bagagli</t>
  </si>
  <si>
    <t>CM-030204</t>
  </si>
  <si>
    <t>Modulistica e stampati personalizzati</t>
  </si>
  <si>
    <t>CM-0303</t>
  </si>
  <si>
    <t>Carte / Badge plastici, magnetici</t>
  </si>
  <si>
    <t>CM-04</t>
  </si>
  <si>
    <t>DISPOSITIVI PROTEZIONE INDIVIDUALE (DPI)</t>
  </si>
  <si>
    <t>CM-0401</t>
  </si>
  <si>
    <t>Indumenti</t>
  </si>
  <si>
    <t>CM-0402</t>
  </si>
  <si>
    <t>Scarpe</t>
  </si>
  <si>
    <t>CM-0403</t>
  </si>
  <si>
    <t xml:space="preserve">Accessori </t>
  </si>
  <si>
    <t>CM-05</t>
  </si>
  <si>
    <t>ABBIGLIAMENTO E DIVISE</t>
  </si>
  <si>
    <t>CM-0501</t>
  </si>
  <si>
    <t>Abbigliamento operai /Abbigliamento impiegati di scalo</t>
  </si>
  <si>
    <t>CM-0502</t>
  </si>
  <si>
    <t>Accessori</t>
  </si>
  <si>
    <t>CM-06</t>
  </si>
  <si>
    <t>EDILIZIA</t>
  </si>
  <si>
    <t>CM-0601</t>
  </si>
  <si>
    <t>Edilizia</t>
  </si>
  <si>
    <t>CM-060101</t>
  </si>
  <si>
    <t>Manutenzione Edile</t>
  </si>
  <si>
    <t>CM-060102</t>
  </si>
  <si>
    <t>Manutenzione asfalti / piazzali</t>
  </si>
  <si>
    <t>CM-060103</t>
  </si>
  <si>
    <t>Materiale edile vario</t>
  </si>
  <si>
    <t>CM-060104</t>
  </si>
  <si>
    <t>Pavimenti - Fornitura materiali</t>
  </si>
  <si>
    <t>CM-060105</t>
  </si>
  <si>
    <t>Pavimenti - Posa / Manutenzione</t>
  </si>
  <si>
    <t>CM-060106</t>
  </si>
  <si>
    <t>Pareti in cartongesso - Fornitura materiali</t>
  </si>
  <si>
    <t>CM-060107</t>
  </si>
  <si>
    <t>Pareti in cartongesso - Posa / Manutenzione</t>
  </si>
  <si>
    <t>CM-0602</t>
  </si>
  <si>
    <t>Serramentistica/Porte/Porte Automatiche</t>
  </si>
  <si>
    <t>CM-060201</t>
  </si>
  <si>
    <t>Serramentistica - Fornitura materiali</t>
  </si>
  <si>
    <t>CM-060202</t>
  </si>
  <si>
    <t>Serramentistica - Posa / Manutenzione</t>
  </si>
  <si>
    <t>CM-0603</t>
  </si>
  <si>
    <t>Tinteggiatura</t>
  </si>
  <si>
    <t>CM-060301</t>
  </si>
  <si>
    <t>Tinteggiatura - Fornitura materiali</t>
  </si>
  <si>
    <t>CM-060302</t>
  </si>
  <si>
    <t>Tinteggiatura - Posa / Manutenzione</t>
  </si>
  <si>
    <t>CM-0604</t>
  </si>
  <si>
    <t>Vetri e Cristalli</t>
  </si>
  <si>
    <t>CM-060401</t>
  </si>
  <si>
    <t>Vetri e Cristalli - Fornitura materiali</t>
  </si>
  <si>
    <t>CM-060402</t>
  </si>
  <si>
    <t>Vetri e Cristalli - Posa / Manutenzione</t>
  </si>
  <si>
    <t>CM-0605</t>
  </si>
  <si>
    <t>Carpenteria metallica leggera</t>
  </si>
  <si>
    <t>CM-060501</t>
  </si>
  <si>
    <t>Carpenteria metallica leggera - Fornitura materiali</t>
  </si>
  <si>
    <t>CM-060502</t>
  </si>
  <si>
    <t>Carpenteria metallica leggera - Posa / Manutenzione</t>
  </si>
  <si>
    <t>CM-0606</t>
  </si>
  <si>
    <t>Impermeabilizzazioni</t>
  </si>
  <si>
    <t>CM-060601</t>
  </si>
  <si>
    <t>Impermeabilizzazioni - Fornitura</t>
  </si>
  <si>
    <t>CM-060602</t>
  </si>
  <si>
    <t>Impermeabilizzazioni - Posa / Manutenzione</t>
  </si>
  <si>
    <t>CM-0607</t>
  </si>
  <si>
    <t xml:space="preserve">Verde  </t>
  </si>
  <si>
    <t>CM-060701</t>
  </si>
  <si>
    <t>Verde - Fornitura piante e fiori</t>
  </si>
  <si>
    <t>CM-060702</t>
  </si>
  <si>
    <t>Verde - Posa / Manutenzione</t>
  </si>
  <si>
    <t>CM-0608</t>
  </si>
  <si>
    <t>Segnaletica</t>
  </si>
  <si>
    <t>CM-060801</t>
  </si>
  <si>
    <t>Segnaletica - Fornitura materiali</t>
  </si>
  <si>
    <t>CM-060802</t>
  </si>
  <si>
    <t>Segnaletica - Posa / Manutenzione</t>
  </si>
  <si>
    <t>CM-0609</t>
  </si>
  <si>
    <t>Noleggio Autogru ed attrezzatura</t>
  </si>
  <si>
    <t>CM-0610</t>
  </si>
  <si>
    <t>Fornitura / Noleggio unità abitative</t>
  </si>
  <si>
    <t>CM-0611</t>
  </si>
  <si>
    <t>Noleggio bagni chimici</t>
  </si>
  <si>
    <t>CM-07</t>
  </si>
  <si>
    <t>CM-0701</t>
  </si>
  <si>
    <t>Impiantistica elettrica</t>
  </si>
  <si>
    <t>CM-070101</t>
  </si>
  <si>
    <t>Impiantistica elettrica - Fornitura materiali</t>
  </si>
  <si>
    <t>CM-070102</t>
  </si>
  <si>
    <t>Impiantistica elettrica - Posa / Manutenzione</t>
  </si>
  <si>
    <t>CM-0702</t>
  </si>
  <si>
    <t>Torri Faro</t>
  </si>
  <si>
    <t>CM-070201</t>
  </si>
  <si>
    <t>Torri Faro - Fornitura materiali</t>
  </si>
  <si>
    <t>CM-070202</t>
  </si>
  <si>
    <t>Torri Faro - Posa / Manutenzione</t>
  </si>
  <si>
    <t>CM-0703</t>
  </si>
  <si>
    <t xml:space="preserve">Gruppi elettrogeni </t>
  </si>
  <si>
    <t>CM-070301</t>
  </si>
  <si>
    <t>Gruppi elettrogeni - Fornitura materiali</t>
  </si>
  <si>
    <t>CM-070302</t>
  </si>
  <si>
    <t>Gruppi elettrogeni - Posa / Manutenzione</t>
  </si>
  <si>
    <t>CM-0704</t>
  </si>
  <si>
    <t>Antincendio</t>
  </si>
  <si>
    <t>CM-070401</t>
  </si>
  <si>
    <t>CM-070402</t>
  </si>
  <si>
    <t>CM-0705</t>
  </si>
  <si>
    <t>UPS</t>
  </si>
  <si>
    <t>CM-070501</t>
  </si>
  <si>
    <t>UPS - Fornitura materiali</t>
  </si>
  <si>
    <t>CM-070502</t>
  </si>
  <si>
    <t>UPS - Posa / Manutenzione</t>
  </si>
  <si>
    <t>CM-08</t>
  </si>
  <si>
    <t>TERMO IDRAULICA</t>
  </si>
  <si>
    <t>CM-0801</t>
  </si>
  <si>
    <t>Apparecchiature (condizionamento / riscaldamento / Unità Trattamento Aria / Celle frigorifere)</t>
  </si>
  <si>
    <t>CM-080101</t>
  </si>
  <si>
    <t>Termo idraulica - Apparecchiature - Fornitura materiali</t>
  </si>
  <si>
    <t>CM-080102</t>
  </si>
  <si>
    <t>Termo idraulica - Apparecchiature - Posa / Manutenzione</t>
  </si>
  <si>
    <t>CM-0802</t>
  </si>
  <si>
    <t>Impianti idraulici / Sanitari e accessori</t>
  </si>
  <si>
    <t>CM-080201</t>
  </si>
  <si>
    <t>Impianti idraulici / Sanitari e accessori - Fornitura materiali</t>
  </si>
  <si>
    <t>CM-080202</t>
  </si>
  <si>
    <t>Impianti idraulici / Sanitari e accessori - Posa / Manutenzione</t>
  </si>
  <si>
    <t>CM-0803</t>
  </si>
  <si>
    <t>Filtri trattamento aria</t>
  </si>
  <si>
    <t>CM-09</t>
  </si>
  <si>
    <t>MECCANICA ED UTENSILERIA</t>
  </si>
  <si>
    <t>CM-0901</t>
  </si>
  <si>
    <t>Ricambistica/Accessori / Standarderia</t>
  </si>
  <si>
    <t>CM-0902</t>
  </si>
  <si>
    <t>Utensileria / Strumenti</t>
  </si>
  <si>
    <t>CM-10</t>
  </si>
  <si>
    <t>AUTOMEZZI</t>
  </si>
  <si>
    <t>CM-1001</t>
  </si>
  <si>
    <t>Fornitura mezzi /ricambi</t>
  </si>
  <si>
    <t>CM-100101</t>
  </si>
  <si>
    <t>Pneumatici</t>
  </si>
  <si>
    <t>CM-100102</t>
  </si>
  <si>
    <t>Ricambi / Batterie / Accumulatori</t>
  </si>
  <si>
    <t>CM-100103</t>
  </si>
  <si>
    <t>Autovetture</t>
  </si>
  <si>
    <t>CM-100104</t>
  </si>
  <si>
    <t>Veicoli commerciali</t>
  </si>
  <si>
    <t>CM-100105</t>
  </si>
  <si>
    <t>Veicoli Industriali</t>
  </si>
  <si>
    <t>CM-100106</t>
  </si>
  <si>
    <t>Noleggio flotte aziendali</t>
  </si>
  <si>
    <t>CM-1002</t>
  </si>
  <si>
    <t>Manutenzione mezzi</t>
  </si>
  <si>
    <t>CM-100201</t>
  </si>
  <si>
    <t>Manutenzione e riparazione carrozzeria</t>
  </si>
  <si>
    <t>CM-100202</t>
  </si>
  <si>
    <t>Manutenzione e riparazione meccanica</t>
  </si>
  <si>
    <t>CM-11</t>
  </si>
  <si>
    <t>COMBUSTIBILI / LUBRIFICANTI</t>
  </si>
  <si>
    <t>CM-1101</t>
  </si>
  <si>
    <t>Combustibili</t>
  </si>
  <si>
    <t>CM-110101</t>
  </si>
  <si>
    <t>Gasolio</t>
  </si>
  <si>
    <t>CM-110102</t>
  </si>
  <si>
    <t>Benzina</t>
  </si>
  <si>
    <t>CM-1102</t>
  </si>
  <si>
    <t>Fluidi idraulici / Olii e Grassi</t>
  </si>
  <si>
    <t>CM-12</t>
  </si>
  <si>
    <t>CHIMICA</t>
  </si>
  <si>
    <t>CM-1201</t>
  </si>
  <si>
    <t>Prodotti chimici / Vernici / Adesivi / Abrasivi / Collanti</t>
  </si>
  <si>
    <t>CM-1202</t>
  </si>
  <si>
    <t>Gas compressi e liquidi</t>
  </si>
  <si>
    <t>CM-1203</t>
  </si>
  <si>
    <t>Oleoassorbenti</t>
  </si>
  <si>
    <t>CM-1204</t>
  </si>
  <si>
    <t>Prodotti Antigelo</t>
  </si>
  <si>
    <t>CM-13</t>
  </si>
  <si>
    <t>MATERIALE RAMPA</t>
  </si>
  <si>
    <t>CM-1301</t>
  </si>
  <si>
    <t>Coni</t>
  </si>
  <si>
    <t>CM-1302</t>
  </si>
  <si>
    <t>Tacchi</t>
  </si>
  <si>
    <t>CM-1303</t>
  </si>
  <si>
    <t>CM-14</t>
  </si>
  <si>
    <t>SCALE MOBILI / ASCENSORI / MONTACARICHI</t>
  </si>
  <si>
    <t>CM-1401</t>
  </si>
  <si>
    <t xml:space="preserve">Scale Mobili  </t>
  </si>
  <si>
    <t>CM-140101</t>
  </si>
  <si>
    <t>Scale Mobili - Fornitura materiali</t>
  </si>
  <si>
    <t>CM-140102</t>
  </si>
  <si>
    <t>Scale Mobili - Posa / Manutenzione</t>
  </si>
  <si>
    <t>CM-1402</t>
  </si>
  <si>
    <t>Ascensori / Montacarichi</t>
  </si>
  <si>
    <t>CM-140201</t>
  </si>
  <si>
    <t>Ascensori - Fornitura materiali</t>
  </si>
  <si>
    <t>CM-140202</t>
  </si>
  <si>
    <t>Ascensori - Posa / Manutenzione</t>
  </si>
  <si>
    <t>CM-1403</t>
  </si>
  <si>
    <t>Responsabili dell'Esercizio</t>
  </si>
  <si>
    <t>CM-15</t>
  </si>
  <si>
    <t>SALUTE E ASSISTENZA SANITARIA</t>
  </si>
  <si>
    <t>CM-1501</t>
  </si>
  <si>
    <t>Prodotti farmaceutici e medicali</t>
  </si>
  <si>
    <t>CM-150101</t>
  </si>
  <si>
    <t>Prodotti farmaceutici</t>
  </si>
  <si>
    <t>CM-150102</t>
  </si>
  <si>
    <t>Apparecchiature e articoli medicali</t>
  </si>
  <si>
    <t>CM-1502</t>
  </si>
  <si>
    <t>Servizio Primo Soccorso</t>
  </si>
  <si>
    <t>CM-1503</t>
  </si>
  <si>
    <t>Medicina del Lavoro</t>
  </si>
  <si>
    <t>CM-1504</t>
  </si>
  <si>
    <t>Servizio Passeggeri a Ridotta Mobilità</t>
  </si>
  <si>
    <t>CM-16</t>
  </si>
  <si>
    <t>CM-1601</t>
  </si>
  <si>
    <t>Gestione rifiuti</t>
  </si>
  <si>
    <t>CM-160101</t>
  </si>
  <si>
    <t>Raccolta e Trasporto</t>
  </si>
  <si>
    <t>CM-160102</t>
  </si>
  <si>
    <t>Smaltimento</t>
  </si>
  <si>
    <t>CM-160103</t>
  </si>
  <si>
    <t>Autospurgo</t>
  </si>
  <si>
    <t>CM-160104</t>
  </si>
  <si>
    <t>Fornitura contenitori raccolta rifiuti</t>
  </si>
  <si>
    <t>CM-1602</t>
  </si>
  <si>
    <t>Analisi chimiche</t>
  </si>
  <si>
    <t>CM-1603</t>
  </si>
  <si>
    <t>Pulizie</t>
  </si>
  <si>
    <t>CM-160301</t>
  </si>
  <si>
    <t>Pulizie civili</t>
  </si>
  <si>
    <t>CM-160302</t>
  </si>
  <si>
    <t>Pulizie industriali</t>
  </si>
  <si>
    <t>CM-160303</t>
  </si>
  <si>
    <t>Pulizie aeromobili</t>
  </si>
  <si>
    <t>CM-160304</t>
  </si>
  <si>
    <t>Pulizia viabilità</t>
  </si>
  <si>
    <t>CM-1604</t>
  </si>
  <si>
    <t>Derattizzazione / Disinfestazione / Igiene ambientale</t>
  </si>
  <si>
    <t>CM-1605</t>
  </si>
  <si>
    <t>Pezzame</t>
  </si>
  <si>
    <t>CM-17</t>
  </si>
  <si>
    <t>IMPIANTISTICA AEROPORTUALE</t>
  </si>
  <si>
    <t>CM-1701</t>
  </si>
  <si>
    <t>Sistema smistamento bagagli</t>
  </si>
  <si>
    <t>CM-1702</t>
  </si>
  <si>
    <t>Pontili d'imbarco</t>
  </si>
  <si>
    <t>CM-1703</t>
  </si>
  <si>
    <t>Banchi check-in / Box vari (controllo passaporti…)</t>
  </si>
  <si>
    <t>CM-1704</t>
  </si>
  <si>
    <t>Segnaletica di indirizzo al passeggero</t>
  </si>
  <si>
    <t>CM-1705</t>
  </si>
  <si>
    <t>Impianti AVL (aiuto visivo luminosi)</t>
  </si>
  <si>
    <t>CM-1706</t>
  </si>
  <si>
    <t>Luci Pista ed accessori</t>
  </si>
  <si>
    <t>CM-1707</t>
  </si>
  <si>
    <t>Segnali di pista</t>
  </si>
  <si>
    <t>CM-1708</t>
  </si>
  <si>
    <t>Sistemi di pesatura</t>
  </si>
  <si>
    <t>CM-18</t>
  </si>
  <si>
    <t>ATTREZZATURA PER SICUREZZA</t>
  </si>
  <si>
    <t>CM-1801</t>
  </si>
  <si>
    <t>Apparati controllo bagagli</t>
  </si>
  <si>
    <t>CM-180101</t>
  </si>
  <si>
    <t>Apparati controllo bagagli - A mano</t>
  </si>
  <si>
    <t>CM-180102</t>
  </si>
  <si>
    <t>Apparati controllo bagagli - Da stiva</t>
  </si>
  <si>
    <t>CM-180103</t>
  </si>
  <si>
    <t>Apparati controllo bagagli - Cargo</t>
  </si>
  <si>
    <t>CM-180104</t>
  </si>
  <si>
    <t>Apparati controllo bagagli - Metal detector</t>
  </si>
  <si>
    <t>CM-180105</t>
  </si>
  <si>
    <t>Apparati controllo bagagli - Rilevatori di esplosivi</t>
  </si>
  <si>
    <t>CM-1802</t>
  </si>
  <si>
    <t>Apparati controllo passeggeri</t>
  </si>
  <si>
    <t>CM-180201</t>
  </si>
  <si>
    <t>Apparati controllo passeggeri - Metal detector</t>
  </si>
  <si>
    <t>CM-180202</t>
  </si>
  <si>
    <t>Apparati controllo passeggeri- Rilevatori di esplosivi</t>
  </si>
  <si>
    <t>CM-19</t>
  </si>
  <si>
    <t>MEZZI E ATTREZZATURE SPECIALI AEROPORTUALI</t>
  </si>
  <si>
    <t xml:space="preserve">CM-1901 </t>
  </si>
  <si>
    <t>Attrezzature speciali aeroportuali</t>
  </si>
  <si>
    <t>CM-190101</t>
  </si>
  <si>
    <t>GPU (ground power unit)</t>
  </si>
  <si>
    <t>CM-190102</t>
  </si>
  <si>
    <t>ACU (air conditioning unit)</t>
  </si>
  <si>
    <t>CM-190103</t>
  </si>
  <si>
    <t>ASU (air starter unit)</t>
  </si>
  <si>
    <t>CM-190104</t>
  </si>
  <si>
    <t>Carrelli per bagaglio passeggeri</t>
  </si>
  <si>
    <t>CM-190105</t>
  </si>
  <si>
    <t>Carrelli per movimentazione bagagli da stiva</t>
  </si>
  <si>
    <t>CM-190106</t>
  </si>
  <si>
    <t>Carrelli per movimentazione merci</t>
  </si>
  <si>
    <t>CM-190107</t>
  </si>
  <si>
    <t>Carrelli Sollevatori</t>
  </si>
  <si>
    <t>CM-190108</t>
  </si>
  <si>
    <t>Nastri per carico / scarico bagagli</t>
  </si>
  <si>
    <t>CM-190109</t>
  </si>
  <si>
    <t>Barre di traino</t>
  </si>
  <si>
    <t>CM-191010</t>
  </si>
  <si>
    <t>Misuratori coefficienti d'attrito</t>
  </si>
  <si>
    <t>CM-1902</t>
  </si>
  <si>
    <t>Mezzi speciali aeroportuali</t>
  </si>
  <si>
    <t>CM-190201</t>
  </si>
  <si>
    <t>Trattori traino</t>
  </si>
  <si>
    <t>CM-19020101</t>
  </si>
  <si>
    <t>Trattorini diesel</t>
  </si>
  <si>
    <t>CM-19020102</t>
  </si>
  <si>
    <t>Trattorini elettrici</t>
  </si>
  <si>
    <t>CM-19020103</t>
  </si>
  <si>
    <t>Trattori push-back</t>
  </si>
  <si>
    <t>CM-190202</t>
  </si>
  <si>
    <t>Autobus interpista</t>
  </si>
  <si>
    <t>CM-190203</t>
  </si>
  <si>
    <t>Scarico toilette / Botti acqua</t>
  </si>
  <si>
    <t>CM-190204</t>
  </si>
  <si>
    <t>Gru e autogru</t>
  </si>
  <si>
    <t>CM-190205</t>
  </si>
  <si>
    <t>Mezzi sgombraneve</t>
  </si>
  <si>
    <t>CM-190206</t>
  </si>
  <si>
    <t>Spazzatrici</t>
  </si>
  <si>
    <t>CM-190207</t>
  </si>
  <si>
    <t>Veicoli antincendio</t>
  </si>
  <si>
    <t>CM-190208</t>
  </si>
  <si>
    <t>De icing</t>
  </si>
  <si>
    <t>CM-190209</t>
  </si>
  <si>
    <t>Veicoli e piattaforme per disabili</t>
  </si>
  <si>
    <t>CM-190210</t>
  </si>
  <si>
    <t>Cargo Loader</t>
  </si>
  <si>
    <t>CM-190211</t>
  </si>
  <si>
    <t>Scale passeggeri</t>
  </si>
  <si>
    <t>CM-1903</t>
  </si>
  <si>
    <t>Manutenzione mezzi e attrezzature speciali aeroportuali</t>
  </si>
  <si>
    <t>CM-20</t>
  </si>
  <si>
    <t xml:space="preserve">SISTEMI INFORMATIVI   </t>
  </si>
  <si>
    <t>CM-2001</t>
  </si>
  <si>
    <t>Hardware</t>
  </si>
  <si>
    <t>CM-200101</t>
  </si>
  <si>
    <t>CM-200102</t>
  </si>
  <si>
    <t>Pannelli / Display informativi (Monitor informativa al pubblico)</t>
  </si>
  <si>
    <t>CM-200103</t>
  </si>
  <si>
    <t>Hardware per accettazione ed imbarco passeggeri</t>
  </si>
  <si>
    <t>CM-200104</t>
  </si>
  <si>
    <t>Apparati audio / video</t>
  </si>
  <si>
    <t>CM-200105</t>
  </si>
  <si>
    <t>Fotocopiatrici</t>
  </si>
  <si>
    <t>CM-200106</t>
  </si>
  <si>
    <t>Fax</t>
  </si>
  <si>
    <t>CM-2002</t>
  </si>
  <si>
    <t>Software</t>
  </si>
  <si>
    <t>CM-200201</t>
  </si>
  <si>
    <t>Software gestionale</t>
  </si>
  <si>
    <t>CM-200202</t>
  </si>
  <si>
    <t>Software per office automation</t>
  </si>
  <si>
    <t>CM-200203</t>
  </si>
  <si>
    <t>Software per disegno tecnico</t>
  </si>
  <si>
    <t>CM-200204</t>
  </si>
  <si>
    <t>Software per sicurezza informatica</t>
  </si>
  <si>
    <t>CM-2003</t>
  </si>
  <si>
    <t>Sistemi</t>
  </si>
  <si>
    <t>CM-200301</t>
  </si>
  <si>
    <t>Sistemi informativi aeroportuali</t>
  </si>
  <si>
    <t>CM-200302</t>
  </si>
  <si>
    <t>Sistemi Rilevazione Presenze</t>
  </si>
  <si>
    <t>CM-200303</t>
  </si>
  <si>
    <t>Sistemi Controllo Accessi</t>
  </si>
  <si>
    <t>CM-200304</t>
  </si>
  <si>
    <t>Sistemi VideoSorveglianza</t>
  </si>
  <si>
    <t>CM-200305</t>
  </si>
  <si>
    <t>Sistemi controllo Uscite di Emergenza</t>
  </si>
  <si>
    <t>CM-200306</t>
  </si>
  <si>
    <t>Sistemi di Diffusione Sonora</t>
  </si>
  <si>
    <t>CM-200307</t>
  </si>
  <si>
    <t>Sistemi di Monitoraggio Acustico</t>
  </si>
  <si>
    <t>CM-2004</t>
  </si>
  <si>
    <t>Internet / Intranet</t>
  </si>
  <si>
    <t>CM-21</t>
  </si>
  <si>
    <t>TELECOMUNICAZIONI</t>
  </si>
  <si>
    <t>CM-2101</t>
  </si>
  <si>
    <t>Provider di servizi telefonici</t>
  </si>
  <si>
    <t>CM-2102</t>
  </si>
  <si>
    <t>Rete attiva e passiva</t>
  </si>
  <si>
    <t>CM-210201</t>
  </si>
  <si>
    <t>Rete attiva - Fornitura apparati</t>
  </si>
  <si>
    <t>CM-210202</t>
  </si>
  <si>
    <t>Rete attiva -  Installazione / Manutenzione</t>
  </si>
  <si>
    <t>CM-210203</t>
  </si>
  <si>
    <t>Rete passiva - Fornitura materiali</t>
  </si>
  <si>
    <t>CM-210204</t>
  </si>
  <si>
    <t>Rete passiva - Posa / Manutenzione</t>
  </si>
  <si>
    <t>CM-210205</t>
  </si>
  <si>
    <t>Software gestione rete dati</t>
  </si>
  <si>
    <t>CM-2103</t>
  </si>
  <si>
    <t>Fornitura di impianti e sistemi radio</t>
  </si>
  <si>
    <t>CM-210301</t>
  </si>
  <si>
    <t>Apparati periferici</t>
  </si>
  <si>
    <t>CM-210302</t>
  </si>
  <si>
    <t>Apparati centrali</t>
  </si>
  <si>
    <t>CM-2104</t>
  </si>
  <si>
    <t>Sistemi di telefonia </t>
  </si>
  <si>
    <t>CM-2105</t>
  </si>
  <si>
    <t>Cuffie e ricetrasmittenti</t>
  </si>
  <si>
    <t>CM-22</t>
  </si>
  <si>
    <t>LAVORI - CATEGORIE SOA</t>
  </si>
  <si>
    <t>CM-2201</t>
  </si>
  <si>
    <t>Edifici civili e industriali (OG 01)</t>
  </si>
  <si>
    <t>CM-220101</t>
  </si>
  <si>
    <r>
      <rPr>
        <b/>
        <i/>
        <sz val="10"/>
        <color indexed="8"/>
        <rFont val="Arial"/>
        <family val="2"/>
      </rPr>
      <t xml:space="preserve">I </t>
    </r>
    <r>
      <rPr>
        <i/>
        <sz val="10"/>
        <color indexed="8"/>
        <rFont val="Arial"/>
        <family val="2"/>
      </rPr>
      <t xml:space="preserve">fino a euro 258.000 </t>
    </r>
  </si>
  <si>
    <t>CM-220102</t>
  </si>
  <si>
    <r>
      <t>II</t>
    </r>
    <r>
      <rPr>
        <i/>
        <sz val="10"/>
        <color indexed="63"/>
        <rFont val="Arial"/>
        <family val="2"/>
      </rPr>
      <t xml:space="preserve"> fino a euro 516.000</t>
    </r>
  </si>
  <si>
    <t>CM-220103</t>
  </si>
  <si>
    <r>
      <t>III</t>
    </r>
    <r>
      <rPr>
        <i/>
        <sz val="10"/>
        <color indexed="63"/>
        <rFont val="Arial"/>
        <family val="2"/>
      </rPr>
      <t xml:space="preserve"> fino a euro 1.033.000</t>
    </r>
  </si>
  <si>
    <t>CM-220104</t>
  </si>
  <si>
    <r>
      <t>III bis</t>
    </r>
    <r>
      <rPr>
        <i/>
        <sz val="10"/>
        <color indexed="63"/>
        <rFont val="Arial"/>
        <family val="2"/>
      </rPr>
      <t xml:space="preserve"> fino a euro 1.500.000</t>
    </r>
  </si>
  <si>
    <t>CM-220105</t>
  </si>
  <si>
    <r>
      <t>IV</t>
    </r>
    <r>
      <rPr>
        <i/>
        <sz val="10"/>
        <color indexed="63"/>
        <rFont val="Arial"/>
        <family val="2"/>
      </rPr>
      <t xml:space="preserve"> fino a euro 2.582.000</t>
    </r>
  </si>
  <si>
    <t>CM-220106</t>
  </si>
  <si>
    <r>
      <t>IV bis</t>
    </r>
    <r>
      <rPr>
        <i/>
        <sz val="10"/>
        <color indexed="63"/>
        <rFont val="Arial"/>
        <family val="2"/>
      </rPr>
      <t xml:space="preserve"> fino a euro 3.500.000</t>
    </r>
  </si>
  <si>
    <t>CM-220107</t>
  </si>
  <si>
    <r>
      <t>V</t>
    </r>
    <r>
      <rPr>
        <i/>
        <sz val="10"/>
        <color indexed="63"/>
        <rFont val="Arial"/>
        <family val="2"/>
      </rPr>
      <t xml:space="preserve"> fino a euro 5.165.000</t>
    </r>
  </si>
  <si>
    <t>CM-220108</t>
  </si>
  <si>
    <r>
      <t>VI</t>
    </r>
    <r>
      <rPr>
        <i/>
        <sz val="10"/>
        <color indexed="63"/>
        <rFont val="Arial"/>
        <family val="2"/>
      </rPr>
      <t xml:space="preserve"> fino a euro 10.329.000</t>
    </r>
  </si>
  <si>
    <t>CM-220109</t>
  </si>
  <si>
    <r>
      <t>VII</t>
    </r>
    <r>
      <rPr>
        <i/>
        <sz val="10"/>
        <color indexed="63"/>
        <rFont val="Arial"/>
        <family val="2"/>
      </rPr>
      <t xml:space="preserve"> fino a euro 15.494.000</t>
    </r>
  </si>
  <si>
    <t>CM-220110</t>
  </si>
  <si>
    <r>
      <t>VIII</t>
    </r>
    <r>
      <rPr>
        <i/>
        <sz val="10"/>
        <color indexed="63"/>
        <rFont val="Arial"/>
        <family val="2"/>
      </rPr>
      <t xml:space="preserve"> oltre euro 15.494.000</t>
    </r>
  </si>
  <si>
    <t>CM-2202</t>
  </si>
  <si>
    <t>Strade, autostrade, ponti, viadotti, ferrovie, linee tranviarie, metropolitane, funicolari, piste aeroportuali, e relative opere complementari (OG 03)</t>
  </si>
  <si>
    <t>CM-220201</t>
  </si>
  <si>
    <r>
      <rPr>
        <b/>
        <sz val="10"/>
        <color indexed="8"/>
        <rFont val="Arial"/>
        <family val="2"/>
      </rPr>
      <t xml:space="preserve">I </t>
    </r>
    <r>
      <rPr>
        <sz val="10"/>
        <color indexed="8"/>
        <rFont val="Arial"/>
        <family val="2"/>
      </rPr>
      <t xml:space="preserve">fino a euro 258.000 </t>
    </r>
  </si>
  <si>
    <t>CM-220202</t>
  </si>
  <si>
    <r>
      <t>II</t>
    </r>
    <r>
      <rPr>
        <sz val="10"/>
        <color indexed="63"/>
        <rFont val="Arial"/>
        <family val="2"/>
      </rPr>
      <t xml:space="preserve"> fino a euro 516.000</t>
    </r>
  </si>
  <si>
    <t>CM-220203</t>
  </si>
  <si>
    <r>
      <t>III</t>
    </r>
    <r>
      <rPr>
        <sz val="10"/>
        <color indexed="63"/>
        <rFont val="Arial"/>
        <family val="2"/>
      </rPr>
      <t xml:space="preserve"> fino a euro 1.033.000</t>
    </r>
  </si>
  <si>
    <t>CM-220204</t>
  </si>
  <si>
    <r>
      <t>III bis</t>
    </r>
    <r>
      <rPr>
        <sz val="10"/>
        <color indexed="63"/>
        <rFont val="Arial"/>
        <family val="2"/>
      </rPr>
      <t xml:space="preserve"> fino a euro 1.500.000</t>
    </r>
  </si>
  <si>
    <t>CM-220205</t>
  </si>
  <si>
    <r>
      <t>IV</t>
    </r>
    <r>
      <rPr>
        <sz val="10"/>
        <color indexed="63"/>
        <rFont val="Arial"/>
        <family val="2"/>
      </rPr>
      <t xml:space="preserve"> fino a euro 2.582.000</t>
    </r>
  </si>
  <si>
    <t>CM-220206</t>
  </si>
  <si>
    <r>
      <t>IV bis</t>
    </r>
    <r>
      <rPr>
        <sz val="10"/>
        <color indexed="63"/>
        <rFont val="Arial"/>
        <family val="2"/>
      </rPr>
      <t xml:space="preserve"> fino a euro 3.500.000</t>
    </r>
  </si>
  <si>
    <t>CM-220207</t>
  </si>
  <si>
    <r>
      <t>V</t>
    </r>
    <r>
      <rPr>
        <sz val="10"/>
        <color indexed="63"/>
        <rFont val="Arial"/>
        <family val="2"/>
      </rPr>
      <t xml:space="preserve"> fino a euro 5.165.000</t>
    </r>
  </si>
  <si>
    <t>CM-220208</t>
  </si>
  <si>
    <r>
      <t>VI</t>
    </r>
    <r>
      <rPr>
        <sz val="10"/>
        <color indexed="63"/>
        <rFont val="Arial"/>
        <family val="2"/>
      </rPr>
      <t xml:space="preserve"> fino a euro 10.329.000</t>
    </r>
  </si>
  <si>
    <t>CM-220209</t>
  </si>
  <si>
    <r>
      <t>VII</t>
    </r>
    <r>
      <rPr>
        <sz val="10"/>
        <color indexed="63"/>
        <rFont val="Arial"/>
        <family val="2"/>
      </rPr>
      <t xml:space="preserve"> fino a euro 15.494.000</t>
    </r>
  </si>
  <si>
    <t>CM-220210</t>
  </si>
  <si>
    <r>
      <t>VIII</t>
    </r>
    <r>
      <rPr>
        <sz val="10"/>
        <color indexed="63"/>
        <rFont val="Arial"/>
        <family val="2"/>
      </rPr>
      <t xml:space="preserve"> oltre euro 15.494.000</t>
    </r>
  </si>
  <si>
    <t>CM-2203</t>
  </si>
  <si>
    <t>Acquedotti, gasdotti, oleodotti, opere di irrigazione e di evacuazione (OG 06)</t>
  </si>
  <si>
    <t>CM-220301</t>
  </si>
  <si>
    <t>CM-220302</t>
  </si>
  <si>
    <t>CM-220303</t>
  </si>
  <si>
    <t>CM-220304</t>
  </si>
  <si>
    <t>CM-220305</t>
  </si>
  <si>
    <t>CM-220306</t>
  </si>
  <si>
    <t>CM-220307</t>
  </si>
  <si>
    <t>CM-220308</t>
  </si>
  <si>
    <t>CM-220309</t>
  </si>
  <si>
    <t>CM-220310</t>
  </si>
  <si>
    <t>CM-2204</t>
  </si>
  <si>
    <t>Opere fluviali, di difesa, di sistemazione idraulica e di bonifica (OG 08)</t>
  </si>
  <si>
    <t>CM-220401</t>
  </si>
  <si>
    <t>CM-220402</t>
  </si>
  <si>
    <t>CM-220403</t>
  </si>
  <si>
    <t>CM-220404</t>
  </si>
  <si>
    <t>CM-220405</t>
  </si>
  <si>
    <t>CM-220406</t>
  </si>
  <si>
    <t>CM-220407</t>
  </si>
  <si>
    <t>CM-220408</t>
  </si>
  <si>
    <t>CM-220409</t>
  </si>
  <si>
    <t>CM-220410</t>
  </si>
  <si>
    <t>CM-2205</t>
  </si>
  <si>
    <t>Impianti per la produzione di energia elettrica (OG 09)</t>
  </si>
  <si>
    <t>CM-220501</t>
  </si>
  <si>
    <t>CM-220502</t>
  </si>
  <si>
    <t>CM-220503</t>
  </si>
  <si>
    <t>CM-220504</t>
  </si>
  <si>
    <t>CM-220505</t>
  </si>
  <si>
    <t>CM-220506</t>
  </si>
  <si>
    <t>CM-220507</t>
  </si>
  <si>
    <t>CM-220508</t>
  </si>
  <si>
    <t>CM-220509</t>
  </si>
  <si>
    <t>CM-220510</t>
  </si>
  <si>
    <t>CM-2206</t>
  </si>
  <si>
    <t>Impianti per la trasformazione alta/media tensione e per la distribuzione di energia elettrica in corrente alternata e continua (OG 10)</t>
  </si>
  <si>
    <t>CM-220601</t>
  </si>
  <si>
    <t>CM-220602</t>
  </si>
  <si>
    <t>CM-220603</t>
  </si>
  <si>
    <t>CM-220604</t>
  </si>
  <si>
    <t>CM-220605</t>
  </si>
  <si>
    <t>CM-220606</t>
  </si>
  <si>
    <t>CM-220607</t>
  </si>
  <si>
    <t>CM-220608</t>
  </si>
  <si>
    <t>CM-220609</t>
  </si>
  <si>
    <t>CM-220610</t>
  </si>
  <si>
    <t>CM-2207</t>
  </si>
  <si>
    <t>Impianti tecnologici (OG 11)</t>
  </si>
  <si>
    <t>CM-220701</t>
  </si>
  <si>
    <t>CM-220702</t>
  </si>
  <si>
    <t>CM-220703</t>
  </si>
  <si>
    <t>CM-220704</t>
  </si>
  <si>
    <t>CM-220705</t>
  </si>
  <si>
    <t>CM-220706</t>
  </si>
  <si>
    <t>CM-220707</t>
  </si>
  <si>
    <t>CM-220708</t>
  </si>
  <si>
    <t>CM-220709</t>
  </si>
  <si>
    <t>CM-220710</t>
  </si>
  <si>
    <t>CM-2208</t>
  </si>
  <si>
    <t>Opere ed impianti di bonifica e protezione ambientale (OG 12)</t>
  </si>
  <si>
    <t>CM-220801</t>
  </si>
  <si>
    <t>CM-220802</t>
  </si>
  <si>
    <t>CM-220803</t>
  </si>
  <si>
    <t>CM-220804</t>
  </si>
  <si>
    <t>CM-220805</t>
  </si>
  <si>
    <t>CM-220806</t>
  </si>
  <si>
    <t>CM-220807</t>
  </si>
  <si>
    <t>CM-220808</t>
  </si>
  <si>
    <t>CM-220809</t>
  </si>
  <si>
    <t>CM-220810</t>
  </si>
  <si>
    <t>CM-2209</t>
  </si>
  <si>
    <t>Lavori in terra (OS 01)</t>
  </si>
  <si>
    <t>CM-220901</t>
  </si>
  <si>
    <t>CM-220902</t>
  </si>
  <si>
    <t>CM-220903</t>
  </si>
  <si>
    <t>CM-220904</t>
  </si>
  <si>
    <t>CM-220905</t>
  </si>
  <si>
    <t>CM-220906</t>
  </si>
  <si>
    <t>CM-220907</t>
  </si>
  <si>
    <t>CM-220908</t>
  </si>
  <si>
    <t>CM-220909</t>
  </si>
  <si>
    <t>CM-220910</t>
  </si>
  <si>
    <t>CM-2210</t>
  </si>
  <si>
    <t>Impianti idrico-sanitari, cucine, lavanderie (OS 03)</t>
  </si>
  <si>
    <t>CM-221001</t>
  </si>
  <si>
    <t>CM-221002</t>
  </si>
  <si>
    <t>CM-221003</t>
  </si>
  <si>
    <t>CM-221004</t>
  </si>
  <si>
    <t>CM-221005</t>
  </si>
  <si>
    <t>CM-221006</t>
  </si>
  <si>
    <t>CM-221007</t>
  </si>
  <si>
    <t>CM-221008</t>
  </si>
  <si>
    <t>CM-221009</t>
  </si>
  <si>
    <t>CM-221010</t>
  </si>
  <si>
    <t>CM-2211</t>
  </si>
  <si>
    <t>Impianti elettromeccanici trasportatori (OS 04)</t>
  </si>
  <si>
    <t>CM-221101</t>
  </si>
  <si>
    <t>CM-221102</t>
  </si>
  <si>
    <t>CM-221103</t>
  </si>
  <si>
    <t>CM-221104</t>
  </si>
  <si>
    <t>CM-221105</t>
  </si>
  <si>
    <t>CM-221106</t>
  </si>
  <si>
    <t>CM-221107</t>
  </si>
  <si>
    <t>CM-221108</t>
  </si>
  <si>
    <t>CM-221109</t>
  </si>
  <si>
    <t>CM-221110</t>
  </si>
  <si>
    <t>CM-2212</t>
  </si>
  <si>
    <t>Impianti pneumatici e antintrusione (OS 05)</t>
  </si>
  <si>
    <t>CM-221201</t>
  </si>
  <si>
    <t>CM-221202</t>
  </si>
  <si>
    <t>CM-221203</t>
  </si>
  <si>
    <t>CM-221204</t>
  </si>
  <si>
    <t>CM-221205</t>
  </si>
  <si>
    <t>CM-221206</t>
  </si>
  <si>
    <t>CM-221207</t>
  </si>
  <si>
    <t>CM-221208</t>
  </si>
  <si>
    <t>CM-221209</t>
  </si>
  <si>
    <t>CM-221210</t>
  </si>
  <si>
    <t>CM-2213</t>
  </si>
  <si>
    <t>Finiture di opere generali in materiali lignei, plastici, metallici e vetrosi (OS 06)</t>
  </si>
  <si>
    <t>CM-221301</t>
  </si>
  <si>
    <t>CM-221302</t>
  </si>
  <si>
    <t>CM-221303</t>
  </si>
  <si>
    <t>CM-221304</t>
  </si>
  <si>
    <t>CM-221305</t>
  </si>
  <si>
    <t>CM-221306</t>
  </si>
  <si>
    <t>CM-221307</t>
  </si>
  <si>
    <t>CM-221308</t>
  </si>
  <si>
    <t>CM-221309</t>
  </si>
  <si>
    <t>CM-221310</t>
  </si>
  <si>
    <t>CM-2214</t>
  </si>
  <si>
    <t>Finiture di opere generali di natura edile (OS 07)</t>
  </si>
  <si>
    <t>CM-221401</t>
  </si>
  <si>
    <t>CM-221402</t>
  </si>
  <si>
    <t>CM-221403</t>
  </si>
  <si>
    <t>CM-221404</t>
  </si>
  <si>
    <t>CM-221405</t>
  </si>
  <si>
    <t>CM-221406</t>
  </si>
  <si>
    <t>CM-221407</t>
  </si>
  <si>
    <t>CM-221408</t>
  </si>
  <si>
    <t>CM-221409</t>
  </si>
  <si>
    <t>CM-221410</t>
  </si>
  <si>
    <t>CM-2215</t>
  </si>
  <si>
    <t>Finiture di opere generali di natura tecnica (OS 08)</t>
  </si>
  <si>
    <t>CM-221501</t>
  </si>
  <si>
    <t>CM-221502</t>
  </si>
  <si>
    <t>CM-221503</t>
  </si>
  <si>
    <t>CM-221504</t>
  </si>
  <si>
    <t>CM-221505</t>
  </si>
  <si>
    <t>CM-221506</t>
  </si>
  <si>
    <t>CM-221507</t>
  </si>
  <si>
    <t>CM-221508</t>
  </si>
  <si>
    <t>CM-221509</t>
  </si>
  <si>
    <t>CM-221510</t>
  </si>
  <si>
    <t>CM-2216</t>
  </si>
  <si>
    <t>Impianti per la segnaletica luminosa e la sicurezza del traffico (OS 09)</t>
  </si>
  <si>
    <t>CM-221601</t>
  </si>
  <si>
    <t>CM-221602</t>
  </si>
  <si>
    <t>CM-221603</t>
  </si>
  <si>
    <t>CM-221604</t>
  </si>
  <si>
    <t>CM-221605</t>
  </si>
  <si>
    <t>CM-221606</t>
  </si>
  <si>
    <t>CM-221607</t>
  </si>
  <si>
    <t>CM-221608</t>
  </si>
  <si>
    <t>CM-221609</t>
  </si>
  <si>
    <t>CM-221610</t>
  </si>
  <si>
    <t>CM-2217</t>
  </si>
  <si>
    <t>Segnaletica stradale non luminosa (OS 10)</t>
  </si>
  <si>
    <t>CM-221701</t>
  </si>
  <si>
    <t>CM-221702</t>
  </si>
  <si>
    <t>CM-221703</t>
  </si>
  <si>
    <t>CM-221704</t>
  </si>
  <si>
    <t>CM-221705</t>
  </si>
  <si>
    <t>CM-221706</t>
  </si>
  <si>
    <t>CM-221707</t>
  </si>
  <si>
    <t>CM-221708</t>
  </si>
  <si>
    <t>CM-221709</t>
  </si>
  <si>
    <t>CM-221710</t>
  </si>
  <si>
    <t>CM-221801</t>
  </si>
  <si>
    <t>Barriere stradali di sicurezza (OS 12-A)</t>
  </si>
  <si>
    <t>CM-22180101</t>
  </si>
  <si>
    <t>CM-22180102</t>
  </si>
  <si>
    <t>CM-22180103</t>
  </si>
  <si>
    <t>CM-22180104</t>
  </si>
  <si>
    <t>CM-22180105</t>
  </si>
  <si>
    <t>CM-22180106</t>
  </si>
  <si>
    <t>CM-22180107</t>
  </si>
  <si>
    <t>CM-22180108</t>
  </si>
  <si>
    <t>CM-22180109</t>
  </si>
  <si>
    <t>CM-22180110</t>
  </si>
  <si>
    <t>CM-221802</t>
  </si>
  <si>
    <t>Barriere paramassi, fermaneve e simili (OS12-B)</t>
  </si>
  <si>
    <t>CM-22180201</t>
  </si>
  <si>
    <t>CM-22180202</t>
  </si>
  <si>
    <t>CM-22180203</t>
  </si>
  <si>
    <t>CM-22180204</t>
  </si>
  <si>
    <t>CM-22180205</t>
  </si>
  <si>
    <t>CM-22180206</t>
  </si>
  <si>
    <t>CM-22180207</t>
  </si>
  <si>
    <t>CM-22180208</t>
  </si>
  <si>
    <t>CM-22180209</t>
  </si>
  <si>
    <t>CM-22180210</t>
  </si>
  <si>
    <t>CM-2219</t>
  </si>
  <si>
    <t>Strutture prefabbricate in cemento armato (OS 13)</t>
  </si>
  <si>
    <t>CM-221901</t>
  </si>
  <si>
    <t>CM-221902</t>
  </si>
  <si>
    <t>CM-221903</t>
  </si>
  <si>
    <t>CM-221904</t>
  </si>
  <si>
    <t>CM-221905</t>
  </si>
  <si>
    <t>CM-221906</t>
  </si>
  <si>
    <t>CM-221907</t>
  </si>
  <si>
    <t>CM-221908</t>
  </si>
  <si>
    <t>CM-221909</t>
  </si>
  <si>
    <t>CM-221910</t>
  </si>
  <si>
    <t>CM-2220</t>
  </si>
  <si>
    <t>Impianti di smaltimento e recupero rifiuti (OS 14)</t>
  </si>
  <si>
    <t>CM-222001</t>
  </si>
  <si>
    <t>CM-222002</t>
  </si>
  <si>
    <t>CM-222003</t>
  </si>
  <si>
    <t>CM-222004</t>
  </si>
  <si>
    <t>CM-222005</t>
  </si>
  <si>
    <t>CM-222006</t>
  </si>
  <si>
    <t>CM-222007</t>
  </si>
  <si>
    <t>CM-222008</t>
  </si>
  <si>
    <t>CM-222009</t>
  </si>
  <si>
    <t>CM-222010</t>
  </si>
  <si>
    <t>CM-2221</t>
  </si>
  <si>
    <t>Impianti per centrali produzione energia elettrica (OS 16)</t>
  </si>
  <si>
    <t>CM-222101</t>
  </si>
  <si>
    <t>CM-222102</t>
  </si>
  <si>
    <t>CM-222103</t>
  </si>
  <si>
    <t>CM-222104</t>
  </si>
  <si>
    <t>CM-222105</t>
  </si>
  <si>
    <t>CM-222106</t>
  </si>
  <si>
    <t>CM-222107</t>
  </si>
  <si>
    <t>CM-222108</t>
  </si>
  <si>
    <t>CM-222109</t>
  </si>
  <si>
    <t>CM-222110</t>
  </si>
  <si>
    <t>CM-2222</t>
  </si>
  <si>
    <t>Linee telefoniche ed impianti di telefonia (OS 17)</t>
  </si>
  <si>
    <t>CM-222201</t>
  </si>
  <si>
    <t>CM-222202</t>
  </si>
  <si>
    <t>CM-222203</t>
  </si>
  <si>
    <t>CM-222204</t>
  </si>
  <si>
    <t>CM-222205</t>
  </si>
  <si>
    <t>CM-222206</t>
  </si>
  <si>
    <t>CM-222207</t>
  </si>
  <si>
    <t>CM-222208</t>
  </si>
  <si>
    <t>CM-222209</t>
  </si>
  <si>
    <t>CM-222210</t>
  </si>
  <si>
    <t>CM-222301</t>
  </si>
  <si>
    <t>Componenti strutturali in acciaio (OS 18-A)</t>
  </si>
  <si>
    <t>CM-22230101</t>
  </si>
  <si>
    <t>CM-22230102</t>
  </si>
  <si>
    <t>CM-22230103</t>
  </si>
  <si>
    <t>CM-22230104</t>
  </si>
  <si>
    <t>CM-22230105</t>
  </si>
  <si>
    <t>CM-22230106</t>
  </si>
  <si>
    <t>CM-22230107</t>
  </si>
  <si>
    <t>CM-22230108</t>
  </si>
  <si>
    <t>CM-22230109</t>
  </si>
  <si>
    <t>CM-22230110</t>
  </si>
  <si>
    <t>CM-222302</t>
  </si>
  <si>
    <t>Componenti per facciate continue (OS 18-B)</t>
  </si>
  <si>
    <t>CM-22230201</t>
  </si>
  <si>
    <t>CM-22230202</t>
  </si>
  <si>
    <t>CM-22230203</t>
  </si>
  <si>
    <t>CM-22230204</t>
  </si>
  <si>
    <t>CM-22230205</t>
  </si>
  <si>
    <t>CM-22230206</t>
  </si>
  <si>
    <t>CM-22230207</t>
  </si>
  <si>
    <t>CM-22230208</t>
  </si>
  <si>
    <t>CM-22230209</t>
  </si>
  <si>
    <t>CM-22230210</t>
  </si>
  <si>
    <t>CM-2224</t>
  </si>
  <si>
    <t>Impianti di reti di telecomunicazione e di trasmissione e trattamento (OS 19)</t>
  </si>
  <si>
    <t>CM-222401</t>
  </si>
  <si>
    <t>CM-222402</t>
  </si>
  <si>
    <t>CM-222403</t>
  </si>
  <si>
    <t>CM-222404</t>
  </si>
  <si>
    <t>CM-222405</t>
  </si>
  <si>
    <t>CM-222406</t>
  </si>
  <si>
    <t>CM-222407</t>
  </si>
  <si>
    <t>CM-222408</t>
  </si>
  <si>
    <t>CM-222409</t>
  </si>
  <si>
    <t>CM-222410</t>
  </si>
  <si>
    <t>CM-2225</t>
  </si>
  <si>
    <t>Opere strutturali speciali (OS 21)</t>
  </si>
  <si>
    <t>CM-222501</t>
  </si>
  <si>
    <t>CM-222502</t>
  </si>
  <si>
    <t>CM-222503</t>
  </si>
  <si>
    <t>CM-222504</t>
  </si>
  <si>
    <t>CM-222505</t>
  </si>
  <si>
    <t>CM-222506</t>
  </si>
  <si>
    <t>CM-222507</t>
  </si>
  <si>
    <t>CM-222508</t>
  </si>
  <si>
    <t>CM-222509</t>
  </si>
  <si>
    <t>CM-222510</t>
  </si>
  <si>
    <t>CM-2226</t>
  </si>
  <si>
    <t>Impianti di potabilizzazione e depurazione (OS 22)</t>
  </si>
  <si>
    <t>CM-222601</t>
  </si>
  <si>
    <t>CM-222602</t>
  </si>
  <si>
    <t>CM-222603</t>
  </si>
  <si>
    <t>CM-222604</t>
  </si>
  <si>
    <t>CM-222605</t>
  </si>
  <si>
    <t>CM-222606</t>
  </si>
  <si>
    <t>CM-222607</t>
  </si>
  <si>
    <t>CM-222608</t>
  </si>
  <si>
    <t>CM-222609</t>
  </si>
  <si>
    <t>CM-222610</t>
  </si>
  <si>
    <t>CM-2227</t>
  </si>
  <si>
    <t>Demolizioni di opere (OS 23)</t>
  </si>
  <si>
    <t>CM-222701</t>
  </si>
  <si>
    <t>CM-222702</t>
  </si>
  <si>
    <t>CM-222703</t>
  </si>
  <si>
    <t>CM-222704</t>
  </si>
  <si>
    <t>CM-222705</t>
  </si>
  <si>
    <t>CM-222706</t>
  </si>
  <si>
    <t>CM-222707</t>
  </si>
  <si>
    <t>CM-222708</t>
  </si>
  <si>
    <t>CM-222709</t>
  </si>
  <si>
    <t>CM-2228</t>
  </si>
  <si>
    <t>Verde e arredo urbano (OS 24)</t>
  </si>
  <si>
    <t>CM-222801</t>
  </si>
  <si>
    <t>CM-222802</t>
  </si>
  <si>
    <t>CM-222803</t>
  </si>
  <si>
    <t>CM-222804</t>
  </si>
  <si>
    <t>CM-222805</t>
  </si>
  <si>
    <t>CM-222806</t>
  </si>
  <si>
    <t>CM-222807</t>
  </si>
  <si>
    <t>CM-222808</t>
  </si>
  <si>
    <t>CM-222809</t>
  </si>
  <si>
    <t>CM-222810</t>
  </si>
  <si>
    <t>CM-2229</t>
  </si>
  <si>
    <t>Pavimentazioni e sovrastrutture speciali (OS 26)</t>
  </si>
  <si>
    <t>CM-222901</t>
  </si>
  <si>
    <t>CM-222902</t>
  </si>
  <si>
    <t>CM-222903</t>
  </si>
  <si>
    <t>CM-222904</t>
  </si>
  <si>
    <t>CM-222905</t>
  </si>
  <si>
    <t>CM-222906</t>
  </si>
  <si>
    <t>CM-222907</t>
  </si>
  <si>
    <t>CM-222908</t>
  </si>
  <si>
    <t>CM-222909</t>
  </si>
  <si>
    <t>CM-222910</t>
  </si>
  <si>
    <t>CM-2230</t>
  </si>
  <si>
    <t>Impianti termici e di condizionamento (OS 28)</t>
  </si>
  <si>
    <t>CM-223001</t>
  </si>
  <si>
    <t>CM-223002</t>
  </si>
  <si>
    <t>CM-223003</t>
  </si>
  <si>
    <t>CM-223004</t>
  </si>
  <si>
    <t>CM-223005</t>
  </si>
  <si>
    <t>CM-223006</t>
  </si>
  <si>
    <t>CM-223007</t>
  </si>
  <si>
    <t>CM-223008</t>
  </si>
  <si>
    <t>CM-223009</t>
  </si>
  <si>
    <t>CM-223010</t>
  </si>
  <si>
    <t>CM-2231</t>
  </si>
  <si>
    <t>Impianti interni elettrici, telefonici, radiotelefonici e televisivi (OS 30)</t>
  </si>
  <si>
    <t>CM-223101</t>
  </si>
  <si>
    <t>CM-223102</t>
  </si>
  <si>
    <t>CM-223103</t>
  </si>
  <si>
    <t>CM-223104</t>
  </si>
  <si>
    <t>CM-223105</t>
  </si>
  <si>
    <t>CM-223106</t>
  </si>
  <si>
    <t>CM-223107</t>
  </si>
  <si>
    <t>CM-223108</t>
  </si>
  <si>
    <t>CM-223109</t>
  </si>
  <si>
    <t>CM-223110</t>
  </si>
  <si>
    <t>CM-2232</t>
  </si>
  <si>
    <t>Coperture speciali (OS 33)</t>
  </si>
  <si>
    <t>CM-223201</t>
  </si>
  <si>
    <t>CM-223202</t>
  </si>
  <si>
    <t>CM-223203</t>
  </si>
  <si>
    <t>CM-223204</t>
  </si>
  <si>
    <t>CM-223205</t>
  </si>
  <si>
    <t>CM-223206</t>
  </si>
  <si>
    <t>CM-223207</t>
  </si>
  <si>
    <t>CM-223208</t>
  </si>
  <si>
    <t>CM-223209</t>
  </si>
  <si>
    <t>CM-223210</t>
  </si>
  <si>
    <t>CM-2233</t>
  </si>
  <si>
    <t>Sistemi antirumore per infrastrutture di mobilità (OS 34)</t>
  </si>
  <si>
    <t>CM-223301</t>
  </si>
  <si>
    <t>CM-223302</t>
  </si>
  <si>
    <t>CM-223303</t>
  </si>
  <si>
    <t>CM-223304</t>
  </si>
  <si>
    <t>CM-223305</t>
  </si>
  <si>
    <t>CM-223306</t>
  </si>
  <si>
    <t>CM-223307</t>
  </si>
  <si>
    <t>CM-223308</t>
  </si>
  <si>
    <t>CM-223309</t>
  </si>
  <si>
    <t>CM-223310</t>
  </si>
  <si>
    <t>CM-23</t>
  </si>
  <si>
    <t>SERVIZI AEROPORTUALI</t>
  </si>
  <si>
    <t>CM-2301</t>
  </si>
  <si>
    <t>Vigilanza</t>
  </si>
  <si>
    <t>CM-2302</t>
  </si>
  <si>
    <t>Sicurezza aeroportuale</t>
  </si>
  <si>
    <t>CM-2303</t>
  </si>
  <si>
    <t>Facchinaggio</t>
  </si>
  <si>
    <t>CM-2304</t>
  </si>
  <si>
    <t>Handling</t>
  </si>
  <si>
    <t>CM-230401</t>
  </si>
  <si>
    <t>Handling - cat. 2 APT 02B</t>
  </si>
  <si>
    <t>CM-230402</t>
  </si>
  <si>
    <t>Handling - cat. 3 APT 02B</t>
  </si>
  <si>
    <t>CM-230403</t>
  </si>
  <si>
    <t>Handling - cat. 4 APT 02B</t>
  </si>
  <si>
    <t>CM-230404</t>
  </si>
  <si>
    <t>Handling - cat. 5 APT 02B</t>
  </si>
  <si>
    <t>CM-230405</t>
  </si>
  <si>
    <t>Handling - cat. 6 APT 02B</t>
  </si>
  <si>
    <t>CM-2305</t>
  </si>
  <si>
    <t>Sgrassaggio e sgommaggio piste e piazzali</t>
  </si>
  <si>
    <t>CM-2306</t>
  </si>
  <si>
    <t>Sgombero Neve</t>
  </si>
  <si>
    <t>CM-2307</t>
  </si>
  <si>
    <t>Prevenzione dei rischi di impatto con volatili ed altra fauna</t>
  </si>
  <si>
    <t>CM-2308</t>
  </si>
  <si>
    <t>Calibrazione e certificazione apparati PAPI</t>
  </si>
  <si>
    <t>CM-24</t>
  </si>
  <si>
    <t>SERVIZI VARI</t>
  </si>
  <si>
    <t>CM-2401</t>
  </si>
  <si>
    <t>Formazione e addestramento</t>
  </si>
  <si>
    <t>CM-2402</t>
  </si>
  <si>
    <t>Somministrazione personale</t>
  </si>
  <si>
    <t>CM-2403</t>
  </si>
  <si>
    <t xml:space="preserve">Prevenzione e sicurezza sul lavoro </t>
  </si>
  <si>
    <t>CM-2404</t>
  </si>
  <si>
    <t>Agenzie pratiche amministrative / Automobilistiche / Autoscuole</t>
  </si>
  <si>
    <t>CM-2405</t>
  </si>
  <si>
    <t>Rassegna stampa</t>
  </si>
  <si>
    <t>CM-2406</t>
  </si>
  <si>
    <t>Traduzioni e interpreti</t>
  </si>
  <si>
    <t>CM-2407</t>
  </si>
  <si>
    <t>Inserzioni</t>
  </si>
  <si>
    <t>CM-2408</t>
  </si>
  <si>
    <t>Comunicazione e grafica</t>
  </si>
  <si>
    <t>CM-2409</t>
  </si>
  <si>
    <t>CM-2410</t>
  </si>
  <si>
    <t>Ristorazione / Distributori automatici/ Servizio catering</t>
  </si>
  <si>
    <t>CM-2411</t>
  </si>
  <si>
    <t>Ricerche di Mercato / Analisi customer satisfaction</t>
  </si>
  <si>
    <t>CM-2412</t>
  </si>
  <si>
    <t>Servizi di certificazione aziendale</t>
  </si>
  <si>
    <t>CM-241201</t>
  </si>
  <si>
    <t>Area Qualità</t>
  </si>
  <si>
    <t>CM-241202</t>
  </si>
  <si>
    <t>Area Ambiente</t>
  </si>
  <si>
    <t>CM-241203</t>
  </si>
  <si>
    <t>Area Sicurezza</t>
  </si>
  <si>
    <t>CM-241204</t>
  </si>
  <si>
    <t>Altro</t>
  </si>
  <si>
    <t>CM-2413</t>
  </si>
  <si>
    <t>E-procurement</t>
  </si>
  <si>
    <t>CM-25</t>
  </si>
  <si>
    <t>TRASPORTI</t>
  </si>
  <si>
    <t>CM-2501</t>
  </si>
  <si>
    <t>Spedizioni</t>
  </si>
  <si>
    <t>CM-2502</t>
  </si>
  <si>
    <t>Trasporti</t>
  </si>
  <si>
    <t>CM-250201</t>
  </si>
  <si>
    <t>Trasporti vari</t>
  </si>
  <si>
    <t>CM-250202</t>
  </si>
  <si>
    <t>Trasporto persone con autobus tipo urbano</t>
  </si>
  <si>
    <t>CM-250203</t>
  </si>
  <si>
    <t>Trasporto persone con pullman da turismo</t>
  </si>
  <si>
    <t>CM-26</t>
  </si>
  <si>
    <t>UTILITIES</t>
  </si>
  <si>
    <t>CM-2602</t>
  </si>
  <si>
    <t>Elettricità</t>
  </si>
  <si>
    <t>CM-2603</t>
  </si>
  <si>
    <t>Gas Naturale</t>
  </si>
  <si>
    <t>CM-27</t>
  </si>
  <si>
    <t>ASSICURAZIONI E BROKERAGGIO</t>
  </si>
  <si>
    <t>CM-2701</t>
  </si>
  <si>
    <t xml:space="preserve">Assicurazioni  </t>
  </si>
  <si>
    <t>CM-2702</t>
  </si>
  <si>
    <t>Broker</t>
  </si>
  <si>
    <t>CM-2703</t>
  </si>
  <si>
    <t>Stime e perizie</t>
  </si>
  <si>
    <t>CM-28</t>
  </si>
  <si>
    <t>PRESTAZIONI PROFESSIONALI DI INGEGNERIA E ARCHITETTURA</t>
  </si>
  <si>
    <t>CM-2801</t>
  </si>
  <si>
    <t>Progettazione, Direzione Lavori, attività tecnico amministrative connesse ed Esame Progetto VV.F.</t>
  </si>
  <si>
    <t>CM-280101</t>
  </si>
  <si>
    <t>Strutture e fabbricati</t>
  </si>
  <si>
    <t>CM-28010101</t>
  </si>
  <si>
    <t>Strutture e fabbricati Fascia I fino a euro 40.000</t>
  </si>
  <si>
    <t>CM-28010102</t>
  </si>
  <si>
    <t>Strutture e fabbricati Fascia II fino a soglia comunitaria</t>
  </si>
  <si>
    <t>CM-280102</t>
  </si>
  <si>
    <t>Opere di Viabilità</t>
  </si>
  <si>
    <t>CM-28010201</t>
  </si>
  <si>
    <t>Opere di Viabilità Fascia I fino a euro 40.000</t>
  </si>
  <si>
    <t>CM-28010202</t>
  </si>
  <si>
    <t>Opere di Viabilità Fascia II fino a soglia comunitaria</t>
  </si>
  <si>
    <t>CM-280103</t>
  </si>
  <si>
    <t>Impianti Elettrici ed illuminazione</t>
  </si>
  <si>
    <t>CM-28010301</t>
  </si>
  <si>
    <t>Impianti Elettrici ed illuminazione Fascia I fino a euro 40.000</t>
  </si>
  <si>
    <t>CM-28010302</t>
  </si>
  <si>
    <t>Impianti Elettrici ed illuminazione Fascia II fino a soglia comunitaria</t>
  </si>
  <si>
    <t>CM-280104</t>
  </si>
  <si>
    <t>Impianti Meccanici ed Idraulici</t>
  </si>
  <si>
    <t>CM-28010401</t>
  </si>
  <si>
    <t>Impianti Meccanici ed Idraulici Fascia I fino a euro 40.000</t>
  </si>
  <si>
    <t>CM-28010402</t>
  </si>
  <si>
    <t>Impianti Meccanici ed Idraulici Fascia II fino a soglia comunitaria</t>
  </si>
  <si>
    <t>CM-280105</t>
  </si>
  <si>
    <t>Infrastrutture ed impianti aeroportuali</t>
  </si>
  <si>
    <t>CM-28010501</t>
  </si>
  <si>
    <t>Infrastrutture ed impianti aeroportuali Fascia I fino a euro 40.000</t>
  </si>
  <si>
    <t>CM-28010502</t>
  </si>
  <si>
    <t>Infrastrutture ed impianti aeroportuali Fascia II fino a soglia comunitaria</t>
  </si>
  <si>
    <t>CM-2802</t>
  </si>
  <si>
    <t>Collaudi statici, collaudi in corso d’opera e collaudi tecnico-amministrativi</t>
  </si>
  <si>
    <t>CM-2803</t>
  </si>
  <si>
    <t>Coordinamento della sicurezza</t>
  </si>
  <si>
    <t>CM-280301</t>
  </si>
  <si>
    <t>Coordinamento della sicurezza Fascia I fino a euro 40.000</t>
  </si>
  <si>
    <t>CM-280302</t>
  </si>
  <si>
    <t>Coordinamento della sicurezza Fascia II fino a soglia comunitaria</t>
  </si>
  <si>
    <t>CM-2804</t>
  </si>
  <si>
    <t>Presentazione SCIA VV.F.</t>
  </si>
  <si>
    <t>CM-2805</t>
  </si>
  <si>
    <t>Frazionamenti, pratiche catastali e rilievi topografici</t>
  </si>
  <si>
    <t>CM-2806</t>
  </si>
  <si>
    <t>Indagini e accertamenti (geologia e materiali)</t>
  </si>
  <si>
    <t>CM-280601</t>
  </si>
  <si>
    <t>Indagini geotecniche e geologiche</t>
  </si>
  <si>
    <t>CM-280602</t>
  </si>
  <si>
    <t>Indagini sulle strutture e sui materiali</t>
  </si>
  <si>
    <t>Bonifica da ordigni bellici</t>
  </si>
  <si>
    <t>CM-2807</t>
  </si>
  <si>
    <t>Verifica progetti ai fini della validazione codice appalti</t>
  </si>
  <si>
    <t>CM-2808</t>
  </si>
  <si>
    <t>Pianificazione urbanistica e studi di impatto ambientale</t>
  </si>
  <si>
    <t>CM-280801</t>
  </si>
  <si>
    <t>Pianificazione urbanistica e master plan aeroportuali</t>
  </si>
  <si>
    <t>CM-280802</t>
  </si>
  <si>
    <t>Studi di impatto ambientale</t>
  </si>
  <si>
    <t>CM-2809</t>
  </si>
  <si>
    <t>Certificazione energetica</t>
  </si>
  <si>
    <t>CM-29</t>
  </si>
  <si>
    <t>CONSULENZE</t>
  </si>
  <si>
    <t>CM-2901</t>
  </si>
  <si>
    <t>Amministrative e Fiscali</t>
  </si>
  <si>
    <t>CM-2902</t>
  </si>
  <si>
    <t>Direzionali</t>
  </si>
  <si>
    <t>CM-2903</t>
  </si>
  <si>
    <t>Aeroportuali</t>
  </si>
  <si>
    <t>CM-2904</t>
  </si>
  <si>
    <t>Ambientali</t>
  </si>
  <si>
    <t>CM-2905</t>
  </si>
  <si>
    <t>Qualità</t>
  </si>
  <si>
    <t>CM-2906</t>
  </si>
  <si>
    <t>Informatiche</t>
  </si>
  <si>
    <t>CM-2907</t>
  </si>
  <si>
    <t>Legali</t>
  </si>
  <si>
    <t>SI</t>
  </si>
  <si>
    <t>IMPORTO COMPLESSIVO DA VERSARE:</t>
  </si>
  <si>
    <t>IMPORTO IVA:</t>
  </si>
  <si>
    <t>Si precisa che l'importo totale comprende un corrispettivo fisso pari ad €100 (IVA esclusa) per la gestione della domanda di iscrizione, indipendentemente dal numero di categorie merceologiche selezionate</t>
  </si>
  <si>
    <t>Per simulare il corrispettivo dovuto per l'iscrizione all'Albo Fornitori di SACBO, attenersi alle seguenti disposizioni:</t>
  </si>
  <si>
    <t>ELETTROTECNICA/ ANTINCENDIO</t>
  </si>
  <si>
    <t>PULIZIA/ ECOLOGIA</t>
  </si>
  <si>
    <t>IMPORTO AL NETTO DELL'IVA:</t>
  </si>
  <si>
    <t>- una volta selezionate tutte le caselle di interesse, che assumono colore verde, di seguito appare in grassetto l'importo da versare:</t>
  </si>
  <si>
    <r>
      <t xml:space="preserve">categorie (in grassetto) e </t>
    </r>
    <r>
      <rPr>
        <i/>
        <sz val="11"/>
        <color theme="1"/>
        <rFont val="Calibri"/>
        <family val="2"/>
        <scheme val="minor"/>
      </rPr>
      <t xml:space="preserve">sottocategorie (in corsivo) </t>
    </r>
    <r>
      <rPr>
        <sz val="11"/>
        <color theme="1"/>
        <rFont val="Calibri"/>
        <family val="2"/>
        <scheme val="minor"/>
      </rPr>
      <t>merceologiche</t>
    </r>
  </si>
  <si>
    <r>
      <t xml:space="preserve">- selezionare le </t>
    </r>
    <r>
      <rPr>
        <b/>
        <sz val="11"/>
        <color theme="1"/>
        <rFont val="Calibri"/>
        <family val="2"/>
        <scheme val="minor"/>
      </rPr>
      <t>categorie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sottocategorie</t>
    </r>
    <r>
      <rPr>
        <sz val="11"/>
        <color theme="1"/>
        <rFont val="Calibri"/>
        <family val="2"/>
        <scheme val="minor"/>
      </rPr>
      <t xml:space="preserve"> di interesse nella colonna con la freccia rossa (selezionare </t>
    </r>
    <r>
      <rPr>
        <b/>
        <sz val="11"/>
        <color theme="1"/>
        <rFont val="Calibri"/>
        <family val="2"/>
        <scheme val="minor"/>
      </rPr>
      <t xml:space="preserve">SI </t>
    </r>
    <r>
      <rPr>
        <sz val="11"/>
        <color theme="1"/>
        <rFont val="Calibri"/>
        <family val="2"/>
        <scheme val="minor"/>
      </rPr>
      <t>dal menu che compare cliccando nella cella)</t>
    </r>
  </si>
  <si>
    <r>
      <t xml:space="preserve">L'importo di iscrizione è pari ad € 50 + IVA per ogni </t>
    </r>
    <r>
      <rPr>
        <b/>
        <i/>
        <sz val="11"/>
        <color rgb="FFFF0000"/>
        <rFont val="Calibri"/>
        <family val="2"/>
        <scheme val="minor"/>
      </rPr>
      <t>categoria</t>
    </r>
    <r>
      <rPr>
        <i/>
        <sz val="11"/>
        <color theme="1"/>
        <rFont val="Calibri"/>
        <family val="2"/>
        <scheme val="minor"/>
      </rPr>
      <t xml:space="preserve"> selezionata.</t>
    </r>
    <r>
      <rPr>
        <b/>
        <i/>
        <sz val="11"/>
        <color rgb="FFFF0000"/>
        <rFont val="Calibri"/>
        <family val="2"/>
        <scheme val="minor"/>
      </rPr>
      <t xml:space="preserve"> In caso di selezione di più sottocategorie l'importo è calcolato una sola volta</t>
    </r>
    <r>
      <rPr>
        <i/>
        <sz val="11"/>
        <color theme="1"/>
        <rFont val="Calibri"/>
        <family val="2"/>
        <scheme val="minor"/>
      </rPr>
      <t>.</t>
    </r>
  </si>
  <si>
    <t>CM-2414</t>
  </si>
  <si>
    <t>Audit ed efficientamento energetico</t>
  </si>
  <si>
    <t>CM-0612</t>
  </si>
  <si>
    <t>Arredo urbano</t>
  </si>
  <si>
    <t>CASELLE SELEZIONATE:</t>
  </si>
  <si>
    <t>CORRISPONDENTI A N° CATEGORIE:</t>
  </si>
  <si>
    <t>macrocategorie</t>
  </si>
  <si>
    <t>CM-2309</t>
  </si>
  <si>
    <r>
      <t>Misurazione fotometrica AVL</t>
    </r>
    <r>
      <rPr>
        <sz val="11"/>
        <color theme="1"/>
        <rFont val="Calibri"/>
        <family val="2"/>
        <scheme val="minor"/>
      </rPr>
      <t xml:space="preserve"> </t>
    </r>
  </si>
  <si>
    <t>PC, Stampanti, server ed infrastrutture di storage</t>
  </si>
  <si>
    <t>CM-2310</t>
  </si>
  <si>
    <t>Servizi operativi aeroportuali</t>
  </si>
  <si>
    <t>CM-191011</t>
  </si>
  <si>
    <t>Sistema APMS (Airport Pavement Management System)</t>
  </si>
  <si>
    <t>CM-2311</t>
  </si>
  <si>
    <t>Gestione carrelli bagagli</t>
  </si>
  <si>
    <t>CM-2415</t>
  </si>
  <si>
    <t>Servizi di Payroll</t>
  </si>
  <si>
    <t>CM-060403</t>
  </si>
  <si>
    <t>CM-060404</t>
  </si>
  <si>
    <t>Pellicole e affini - Posa / Manutenzione</t>
  </si>
  <si>
    <t>Pellicole e affini - Fornitura materiali</t>
  </si>
  <si>
    <t>Mappatura del sottosuolo</t>
  </si>
  <si>
    <t>Sistemi di rilevazione incendio</t>
  </si>
  <si>
    <t>Manutenzione presidi antincendio - estintori</t>
  </si>
  <si>
    <t>CM-2416</t>
  </si>
  <si>
    <t>Quotidiani, riviste, libri</t>
  </si>
  <si>
    <t>CM-2234</t>
  </si>
  <si>
    <t>Strutture in legno (OS 32)</t>
  </si>
  <si>
    <t>CM-223401</t>
  </si>
  <si>
    <t>CM-223402</t>
  </si>
  <si>
    <t>CM-223403</t>
  </si>
  <si>
    <t>CM-223404</t>
  </si>
  <si>
    <t>CM-223405</t>
  </si>
  <si>
    <t>CM-223406</t>
  </si>
  <si>
    <t>CM-223407</t>
  </si>
  <si>
    <t>CM-223408</t>
  </si>
  <si>
    <t>CM-223409</t>
  </si>
  <si>
    <t>CM-223410</t>
  </si>
  <si>
    <t>Accesso a banche dati / Business Information</t>
  </si>
  <si>
    <t>CM-2417</t>
  </si>
  <si>
    <t xml:space="preserve">Servizio sostitutivo di mensa mediante buoni pasto elettronici
</t>
  </si>
  <si>
    <t>CM-060203</t>
  </si>
  <si>
    <t>Manutenzione porte e portoni automatici</t>
  </si>
  <si>
    <t>CM-2312</t>
  </si>
  <si>
    <t>CM-2313</t>
  </si>
  <si>
    <t>CM-2005</t>
  </si>
  <si>
    <t>Data Center e Servizi hosting</t>
  </si>
  <si>
    <t>CM-2418</t>
  </si>
  <si>
    <t>Servizi Building Information Modeling (BIM)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</si>
</sst>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403C40"/>
      <name val="Arial"/>
      <family val="2"/>
    </font>
    <font>
      <i/>
      <sz val="10"/>
      <color indexed="63"/>
      <name val="Arial"/>
      <family val="2"/>
    </font>
    <font>
      <b/>
      <sz val="10"/>
      <color rgb="FF403C40"/>
      <name val="Arial"/>
      <family val="2"/>
    </font>
    <font>
      <sz val="10"/>
      <color indexed="6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8" fillId="3" borderId="1" xfId="0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7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/>
    <xf numFmtId="0" fontId="17" fillId="4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/>
    <xf numFmtId="0" fontId="6" fillId="4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0" fillId="3" borderId="10" xfId="0" applyFont="1" applyFill="1" applyBorder="1"/>
    <xf numFmtId="0" fontId="4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6" fillId="3" borderId="10" xfId="0" applyFont="1" applyFill="1" applyBorder="1"/>
    <xf numFmtId="0" fontId="20" fillId="6" borderId="0" xfId="0" applyFont="1" applyFill="1"/>
    <xf numFmtId="0" fontId="19" fillId="0" borderId="0" xfId="0" applyFont="1" applyAlignment="1">
      <alignment horizontal="center" vertical="center"/>
    </xf>
    <xf numFmtId="0" fontId="22" fillId="8" borderId="0" xfId="0" applyFont="1" applyFill="1"/>
    <xf numFmtId="0" fontId="24" fillId="8" borderId="0" xfId="0" applyFont="1" applyFill="1"/>
    <xf numFmtId="0" fontId="24" fillId="8" borderId="0" xfId="0" applyFont="1" applyFill="1" applyAlignment="1">
      <alignment horizontal="right"/>
    </xf>
    <xf numFmtId="0" fontId="23" fillId="8" borderId="0" xfId="0" applyFont="1" applyFill="1"/>
    <xf numFmtId="0" fontId="23" fillId="8" borderId="0" xfId="0" applyFont="1" applyFill="1" applyAlignment="1">
      <alignment horizontal="right"/>
    </xf>
    <xf numFmtId="1" fontId="24" fillId="8" borderId="0" xfId="0" applyNumberFormat="1" applyFont="1" applyFill="1" applyAlignment="1">
      <alignment horizontal="left"/>
    </xf>
    <xf numFmtId="164" fontId="24" fillId="8" borderId="0" xfId="0" applyNumberFormat="1" applyFont="1" applyFill="1" applyAlignment="1">
      <alignment horizontal="left"/>
    </xf>
    <xf numFmtId="164" fontId="25" fillId="7" borderId="18" xfId="0" applyNumberFormat="1" applyFont="1" applyFill="1" applyBorder="1" applyAlignment="1">
      <alignment horizontal="left"/>
    </xf>
    <xf numFmtId="0" fontId="6" fillId="3" borderId="1" xfId="0" applyFont="1" applyFill="1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0" fillId="5" borderId="23" xfId="0" applyFill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3" fillId="4" borderId="21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0" fillId="0" borderId="27" xfId="0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left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right"/>
    </xf>
  </cellXfs>
  <cellStyles count="1">
    <cellStyle name="Normale" xfId="0" builtinId="0"/>
  </cellStyles>
  <dxfs count="3">
    <dxf>
      <font>
        <b/>
        <i val="0"/>
        <strike val="0"/>
        <color theme="0" tint="-4.9989318521683403E-2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</dxfs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11</xdr:row>
      <xdr:rowOff>200025</xdr:rowOff>
    </xdr:from>
    <xdr:to>
      <xdr:col>4</xdr:col>
      <xdr:colOff>657225</xdr:colOff>
      <xdr:row>12</xdr:row>
      <xdr:rowOff>171450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39125" y="2352675"/>
          <a:ext cx="514350" cy="352425"/>
        </a:xfrm>
        <a:prstGeom prst="downArrow">
          <a:avLst>
            <a:gd name="adj1" fmla="val 34615"/>
            <a:gd name="adj2" fmla="val 50000"/>
          </a:avLst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</xdr:col>
      <xdr:colOff>1857375</xdr:colOff>
      <xdr:row>4</xdr:row>
      <xdr:rowOff>9524</xdr:rowOff>
    </xdr:from>
    <xdr:to>
      <xdr:col>5</xdr:col>
      <xdr:colOff>0</xdr:colOff>
      <xdr:row>9</xdr:row>
      <xdr:rowOff>19050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29125" y="771524"/>
          <a:ext cx="4495800" cy="116205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Estremi per il pagamento:</a:t>
          </a:r>
        </a:p>
        <a:p>
          <a:r>
            <a:rPr lang="it-IT" sz="1100" b="0"/>
            <a:t>Beneficiario: S.A.C.B.O. SPA</a:t>
          </a:r>
        </a:p>
        <a:p>
          <a:r>
            <a:rPr lang="it-IT" sz="1100" b="0"/>
            <a:t>Causale: Iscrizione Albo - Ragione Sociale - P.IVA/C.F. - Categoria/e selezionata/e (es.CM-0101 - CM-0102).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/>
            <a:t>IBAN: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IT03R0306953120100000006468</a:t>
          </a:r>
          <a:endParaRPr lang="it-IT" b="0">
            <a:effectLst/>
          </a:endParaRPr>
        </a:p>
        <a:p>
          <a:endParaRPr lang="it-IT" sz="1100" b="0"/>
        </a:p>
      </xdr:txBody>
    </xdr:sp>
    <xdr:clientData/>
  </xdr:twoCellAnchor>
  <xdr:twoCellAnchor>
    <xdr:from>
      <xdr:col>0</xdr:col>
      <xdr:colOff>28574</xdr:colOff>
      <xdr:row>4</xdr:row>
      <xdr:rowOff>9525</xdr:rowOff>
    </xdr:from>
    <xdr:to>
      <xdr:col>3</xdr:col>
      <xdr:colOff>1828799</xdr:colOff>
      <xdr:row>9</xdr:row>
      <xdr:rowOff>19051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574" y="771525"/>
          <a:ext cx="4371975" cy="116205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J716"/>
  <sheetViews>
    <sheetView tabSelected="1" zoomScaleNormal="100" workbookViewId="0">
      <pane xSplit="5" ySplit="13" topLeftCell="F689" activePane="bottomRight" state="frozen"/>
      <selection pane="topRight" activeCell="F1" sqref="F1"/>
      <selection pane="bottomLeft" activeCell="A14" sqref="A14"/>
      <selection pane="bottomRight" activeCell="E714" sqref="E714"/>
    </sheetView>
  </sheetViews>
  <sheetFormatPr defaultRowHeight="15" x14ac:dyDescent="0.25"/>
  <cols>
    <col min="1" max="1" width="8.140625" customWidth="1"/>
    <col min="2" max="2" width="17.28515625" customWidth="1"/>
    <col min="3" max="3" width="13.140625" customWidth="1"/>
    <col min="4" max="4" width="82.85546875" customWidth="1"/>
    <col min="5" max="5" width="39" style="3" customWidth="1"/>
    <col min="6" max="6" width="4.85546875" style="4" customWidth="1"/>
    <col min="7" max="7" width="7.42578125" style="62" hidden="1" customWidth="1"/>
    <col min="8" max="9" width="6.5703125" style="5" customWidth="1"/>
    <col min="10" max="10" width="9.140625" style="36"/>
  </cols>
  <sheetData>
    <row r="1" spans="1:9" ht="8.4499999999999993" customHeight="1" x14ac:dyDescent="0.25">
      <c r="A1" t="s">
        <v>1063</v>
      </c>
    </row>
    <row r="2" spans="1:9" ht="14.45" customHeight="1" x14ac:dyDescent="0.25">
      <c r="A2" s="6" t="s">
        <v>1069</v>
      </c>
    </row>
    <row r="3" spans="1:9" ht="16.5" customHeight="1" x14ac:dyDescent="0.25">
      <c r="A3" s="6" t="s">
        <v>1067</v>
      </c>
    </row>
    <row r="4" spans="1:9" ht="12.6" customHeight="1" x14ac:dyDescent="0.25"/>
    <row r="5" spans="1:9" ht="17.100000000000001" customHeight="1" x14ac:dyDescent="0.25">
      <c r="A5" s="64"/>
      <c r="B5" s="113" t="s">
        <v>1075</v>
      </c>
      <c r="C5" s="113"/>
      <c r="D5" s="69">
        <f>F713</f>
        <v>0</v>
      </c>
    </row>
    <row r="6" spans="1:9" ht="13.5" customHeight="1" x14ac:dyDescent="0.25">
      <c r="A6" s="64"/>
      <c r="B6" s="65"/>
      <c r="C6" s="66" t="s">
        <v>1076</v>
      </c>
      <c r="D6" s="69">
        <f>I713</f>
        <v>0</v>
      </c>
    </row>
    <row r="7" spans="1:9" ht="15.6" customHeight="1" x14ac:dyDescent="0.25">
      <c r="A7" s="64"/>
      <c r="B7" s="65"/>
      <c r="C7" s="66" t="s">
        <v>1066</v>
      </c>
      <c r="D7" s="70">
        <f>100+$D$6*50</f>
        <v>100</v>
      </c>
    </row>
    <row r="8" spans="1:9" ht="18.95" customHeight="1" thickBot="1" x14ac:dyDescent="0.3">
      <c r="A8" s="64"/>
      <c r="B8" s="65"/>
      <c r="C8" s="66" t="s">
        <v>1061</v>
      </c>
      <c r="D8" s="70">
        <f>($D$7*22%)</f>
        <v>22</v>
      </c>
    </row>
    <row r="9" spans="1:9" ht="27" thickBot="1" x14ac:dyDescent="0.45">
      <c r="A9" s="64"/>
      <c r="B9" s="67"/>
      <c r="C9" s="68" t="s">
        <v>1060</v>
      </c>
      <c r="D9" s="71">
        <f>$D$7+$D$8</f>
        <v>122</v>
      </c>
    </row>
    <row r="11" spans="1:9" x14ac:dyDescent="0.25">
      <c r="A11" s="95" t="s">
        <v>1070</v>
      </c>
      <c r="B11" s="95"/>
      <c r="C11" s="95"/>
      <c r="D11" s="95"/>
      <c r="E11" s="95"/>
      <c r="F11" s="95"/>
    </row>
    <row r="12" spans="1:9" ht="33" customHeight="1" x14ac:dyDescent="0.25">
      <c r="A12" s="96" t="s">
        <v>1062</v>
      </c>
      <c r="B12" s="96"/>
      <c r="C12" s="96"/>
      <c r="D12" s="96"/>
      <c r="E12" s="96"/>
      <c r="F12" s="96"/>
    </row>
    <row r="13" spans="1:9" ht="15.75" customHeight="1" thickBot="1" x14ac:dyDescent="0.3"/>
    <row r="14" spans="1:9" ht="17.45" customHeight="1" thickBot="1" x14ac:dyDescent="0.3">
      <c r="A14" s="93" t="s">
        <v>1077</v>
      </c>
      <c r="B14" s="94"/>
      <c r="C14" s="93" t="s">
        <v>1068</v>
      </c>
      <c r="D14" s="94"/>
    </row>
    <row r="15" spans="1:9" ht="9" customHeight="1" thickBot="1" x14ac:dyDescent="0.3">
      <c r="C15" s="7"/>
      <c r="D15" s="7"/>
    </row>
    <row r="16" spans="1:9" ht="15" customHeight="1" x14ac:dyDescent="0.25">
      <c r="A16" s="101" t="s">
        <v>0</v>
      </c>
      <c r="B16" s="98" t="s">
        <v>1</v>
      </c>
      <c r="C16" s="38" t="s">
        <v>2</v>
      </c>
      <c r="D16" s="38" t="s">
        <v>3</v>
      </c>
      <c r="E16" s="39"/>
      <c r="F16" s="4">
        <f>IF(E16="SI",1,0)</f>
        <v>0</v>
      </c>
      <c r="H16" s="97">
        <f>SUM(F16:F20)</f>
        <v>0</v>
      </c>
      <c r="I16" s="97">
        <f>IF(H16&gt;=1,1,0)</f>
        <v>0</v>
      </c>
    </row>
    <row r="17" spans="1:9" ht="15" customHeight="1" x14ac:dyDescent="0.25">
      <c r="A17" s="102"/>
      <c r="B17" s="99"/>
      <c r="C17" s="9" t="s">
        <v>4</v>
      </c>
      <c r="D17" s="10" t="s">
        <v>5</v>
      </c>
      <c r="E17" s="40"/>
      <c r="F17" s="4">
        <f>IF(E17="SI",1,0)</f>
        <v>0</v>
      </c>
      <c r="H17" s="97"/>
      <c r="I17" s="97"/>
    </row>
    <row r="18" spans="1:9" ht="15" customHeight="1" x14ac:dyDescent="0.25">
      <c r="A18" s="102"/>
      <c r="B18" s="99"/>
      <c r="C18" s="9" t="s">
        <v>6</v>
      </c>
      <c r="D18" s="10" t="s">
        <v>7</v>
      </c>
      <c r="E18" s="40"/>
      <c r="F18" s="4">
        <f t="shared" ref="F18:F84" si="0">IF(E18="SI",1,0)</f>
        <v>0</v>
      </c>
      <c r="H18" s="97"/>
      <c r="I18" s="97"/>
    </row>
    <row r="19" spans="1:9" ht="15" customHeight="1" x14ac:dyDescent="0.25">
      <c r="A19" s="102"/>
      <c r="B19" s="99"/>
      <c r="C19" s="9" t="s">
        <v>8</v>
      </c>
      <c r="D19" s="10" t="s">
        <v>9</v>
      </c>
      <c r="E19" s="40"/>
      <c r="F19" s="4">
        <f t="shared" si="0"/>
        <v>0</v>
      </c>
      <c r="H19" s="97"/>
      <c r="I19" s="97"/>
    </row>
    <row r="20" spans="1:9" ht="15" customHeight="1" x14ac:dyDescent="0.25">
      <c r="A20" s="102"/>
      <c r="B20" s="99"/>
      <c r="C20" s="9" t="s">
        <v>10</v>
      </c>
      <c r="D20" s="10" t="s">
        <v>11</v>
      </c>
      <c r="E20" s="40"/>
      <c r="F20" s="4">
        <f t="shared" si="0"/>
        <v>0</v>
      </c>
      <c r="H20" s="97"/>
      <c r="I20" s="97"/>
    </row>
    <row r="21" spans="1:9" ht="15" customHeight="1" x14ac:dyDescent="0.25">
      <c r="A21" s="102"/>
      <c r="B21" s="99"/>
      <c r="C21" s="11" t="s">
        <v>12</v>
      </c>
      <c r="D21" s="12" t="s">
        <v>13</v>
      </c>
      <c r="E21" s="40"/>
      <c r="F21" s="4">
        <f>IF(E21="SI",1,0)</f>
        <v>0</v>
      </c>
      <c r="H21" s="63">
        <f>SUM(F21)</f>
        <v>0</v>
      </c>
      <c r="I21" s="63">
        <f>H21</f>
        <v>0</v>
      </c>
    </row>
    <row r="22" spans="1:9" ht="15" customHeight="1" thickBot="1" x14ac:dyDescent="0.3">
      <c r="A22" s="103"/>
      <c r="B22" s="100"/>
      <c r="C22" s="41" t="s">
        <v>14</v>
      </c>
      <c r="D22" s="42" t="s">
        <v>15</v>
      </c>
      <c r="E22" s="43"/>
      <c r="F22" s="4">
        <f t="shared" si="0"/>
        <v>0</v>
      </c>
      <c r="H22" s="63">
        <f>SUM(F22)</f>
        <v>0</v>
      </c>
      <c r="I22" s="63">
        <f>H22</f>
        <v>0</v>
      </c>
    </row>
    <row r="23" spans="1:9" ht="15" customHeight="1" x14ac:dyDescent="0.25">
      <c r="A23" s="101" t="s">
        <v>16</v>
      </c>
      <c r="B23" s="98" t="s">
        <v>17</v>
      </c>
      <c r="C23" s="44" t="s">
        <v>18</v>
      </c>
      <c r="D23" s="44" t="s">
        <v>19</v>
      </c>
      <c r="E23" s="39"/>
      <c r="F23" s="4">
        <f t="shared" si="0"/>
        <v>0</v>
      </c>
      <c r="H23" s="97">
        <f>SUM(F23:F25)</f>
        <v>0</v>
      </c>
      <c r="I23" s="97">
        <f>IF(H23&gt;=1,1,0)</f>
        <v>0</v>
      </c>
    </row>
    <row r="24" spans="1:9" ht="15" customHeight="1" x14ac:dyDescent="0.25">
      <c r="A24" s="102"/>
      <c r="B24" s="99"/>
      <c r="C24" s="15" t="s">
        <v>20</v>
      </c>
      <c r="D24" s="16" t="s">
        <v>21</v>
      </c>
      <c r="E24" s="40"/>
      <c r="F24" s="4">
        <f t="shared" si="0"/>
        <v>0</v>
      </c>
      <c r="H24" s="97"/>
      <c r="I24" s="97"/>
    </row>
    <row r="25" spans="1:9" ht="15" customHeight="1" x14ac:dyDescent="0.25">
      <c r="A25" s="102"/>
      <c r="B25" s="99"/>
      <c r="C25" s="17" t="s">
        <v>22</v>
      </c>
      <c r="D25" s="16" t="s">
        <v>23</v>
      </c>
      <c r="E25" s="40"/>
      <c r="F25" s="4">
        <f t="shared" si="0"/>
        <v>0</v>
      </c>
      <c r="H25" s="97"/>
      <c r="I25" s="97"/>
    </row>
    <row r="26" spans="1:9" ht="15" customHeight="1" thickBot="1" x14ac:dyDescent="0.3">
      <c r="A26" s="103"/>
      <c r="B26" s="100"/>
      <c r="C26" s="41" t="s">
        <v>24</v>
      </c>
      <c r="D26" s="41" t="s">
        <v>25</v>
      </c>
      <c r="E26" s="43"/>
      <c r="F26" s="4">
        <f t="shared" si="0"/>
        <v>0</v>
      </c>
      <c r="H26" s="63">
        <f>SUM(F26)</f>
        <v>0</v>
      </c>
      <c r="I26" s="63">
        <f>H26</f>
        <v>0</v>
      </c>
    </row>
    <row r="27" spans="1:9" ht="15" customHeight="1" x14ac:dyDescent="0.25">
      <c r="A27" s="101" t="s">
        <v>26</v>
      </c>
      <c r="B27" s="98" t="s">
        <v>27</v>
      </c>
      <c r="C27" s="44" t="s">
        <v>28</v>
      </c>
      <c r="D27" s="44" t="s">
        <v>29</v>
      </c>
      <c r="E27" s="39"/>
      <c r="F27" s="4">
        <f t="shared" si="0"/>
        <v>0</v>
      </c>
      <c r="H27" s="97">
        <f>SUM(F27:F31)</f>
        <v>0</v>
      </c>
      <c r="I27" s="97">
        <f>IF(H27&gt;=1,1,0)</f>
        <v>0</v>
      </c>
    </row>
    <row r="28" spans="1:9" ht="15" customHeight="1" x14ac:dyDescent="0.25">
      <c r="A28" s="102"/>
      <c r="B28" s="99"/>
      <c r="C28" s="17" t="s">
        <v>30</v>
      </c>
      <c r="D28" s="17" t="s">
        <v>31</v>
      </c>
      <c r="E28" s="40"/>
      <c r="F28" s="4">
        <f t="shared" si="0"/>
        <v>0</v>
      </c>
      <c r="H28" s="97"/>
      <c r="I28" s="97"/>
    </row>
    <row r="29" spans="1:9" ht="15" customHeight="1" x14ac:dyDescent="0.25">
      <c r="A29" s="102"/>
      <c r="B29" s="99"/>
      <c r="C29" s="17" t="s">
        <v>32</v>
      </c>
      <c r="D29" s="17" t="s">
        <v>33</v>
      </c>
      <c r="E29" s="40"/>
      <c r="F29" s="4">
        <f t="shared" si="0"/>
        <v>0</v>
      </c>
      <c r="H29" s="97"/>
      <c r="I29" s="97"/>
    </row>
    <row r="30" spans="1:9" ht="15" customHeight="1" x14ac:dyDescent="0.25">
      <c r="A30" s="102"/>
      <c r="B30" s="99"/>
      <c r="C30" s="17" t="s">
        <v>34</v>
      </c>
      <c r="D30" s="17" t="s">
        <v>35</v>
      </c>
      <c r="E30" s="40"/>
      <c r="F30" s="4">
        <f t="shared" si="0"/>
        <v>0</v>
      </c>
      <c r="H30" s="97"/>
      <c r="I30" s="97"/>
    </row>
    <row r="31" spans="1:9" ht="15" customHeight="1" x14ac:dyDescent="0.25">
      <c r="A31" s="102"/>
      <c r="B31" s="99"/>
      <c r="C31" s="17" t="s">
        <v>36</v>
      </c>
      <c r="D31" s="17" t="s">
        <v>37</v>
      </c>
      <c r="E31" s="40"/>
      <c r="F31" s="4">
        <f t="shared" si="0"/>
        <v>0</v>
      </c>
      <c r="H31" s="97"/>
      <c r="I31" s="97"/>
    </row>
    <row r="32" spans="1:9" ht="15" customHeight="1" x14ac:dyDescent="0.25">
      <c r="A32" s="102"/>
      <c r="B32" s="99"/>
      <c r="C32" s="13" t="s">
        <v>38</v>
      </c>
      <c r="D32" s="13" t="s">
        <v>39</v>
      </c>
      <c r="E32" s="45"/>
      <c r="F32" s="4">
        <f t="shared" si="0"/>
        <v>0</v>
      </c>
      <c r="H32" s="97">
        <f>SUM(F32:F36)</f>
        <v>0</v>
      </c>
      <c r="I32" s="97">
        <f>IF(H32&gt;=1,1,0)</f>
        <v>0</v>
      </c>
    </row>
    <row r="33" spans="1:9" ht="15" customHeight="1" x14ac:dyDescent="0.25">
      <c r="A33" s="102"/>
      <c r="B33" s="99"/>
      <c r="C33" s="9" t="s">
        <v>40</v>
      </c>
      <c r="D33" s="18" t="s">
        <v>41</v>
      </c>
      <c r="E33" s="40"/>
      <c r="F33" s="4">
        <f t="shared" si="0"/>
        <v>0</v>
      </c>
      <c r="H33" s="97"/>
      <c r="I33" s="97"/>
    </row>
    <row r="34" spans="1:9" ht="15" customHeight="1" x14ac:dyDescent="0.25">
      <c r="A34" s="102"/>
      <c r="B34" s="99"/>
      <c r="C34" s="9" t="s">
        <v>42</v>
      </c>
      <c r="D34" s="9" t="s">
        <v>43</v>
      </c>
      <c r="E34" s="40"/>
      <c r="F34" s="4">
        <f t="shared" si="0"/>
        <v>0</v>
      </c>
      <c r="H34" s="97"/>
      <c r="I34" s="97"/>
    </row>
    <row r="35" spans="1:9" ht="15" customHeight="1" x14ac:dyDescent="0.25">
      <c r="A35" s="102"/>
      <c r="B35" s="99"/>
      <c r="C35" s="9" t="s">
        <v>44</v>
      </c>
      <c r="D35" s="9" t="s">
        <v>45</v>
      </c>
      <c r="E35" s="40"/>
      <c r="F35" s="4">
        <f t="shared" si="0"/>
        <v>0</v>
      </c>
      <c r="H35" s="97"/>
      <c r="I35" s="97"/>
    </row>
    <row r="36" spans="1:9" ht="15" customHeight="1" x14ac:dyDescent="0.25">
      <c r="A36" s="102"/>
      <c r="B36" s="99"/>
      <c r="C36" s="9" t="s">
        <v>46</v>
      </c>
      <c r="D36" s="9" t="s">
        <v>47</v>
      </c>
      <c r="E36" s="40"/>
      <c r="F36" s="4">
        <f t="shared" si="0"/>
        <v>0</v>
      </c>
      <c r="H36" s="97"/>
      <c r="I36" s="97"/>
    </row>
    <row r="37" spans="1:9" ht="15" customHeight="1" thickBot="1" x14ac:dyDescent="0.3">
      <c r="A37" s="103"/>
      <c r="B37" s="100"/>
      <c r="C37" s="46" t="s">
        <v>48</v>
      </c>
      <c r="D37" s="46" t="s">
        <v>49</v>
      </c>
      <c r="E37" s="43"/>
      <c r="F37" s="4">
        <f t="shared" si="0"/>
        <v>0</v>
      </c>
      <c r="H37" s="63">
        <f>SUM(F37)</f>
        <v>0</v>
      </c>
      <c r="I37" s="63">
        <f>H37</f>
        <v>0</v>
      </c>
    </row>
    <row r="38" spans="1:9" ht="15" customHeight="1" x14ac:dyDescent="0.25">
      <c r="A38" s="101" t="s">
        <v>50</v>
      </c>
      <c r="B38" s="104" t="s">
        <v>51</v>
      </c>
      <c r="C38" s="47" t="s">
        <v>52</v>
      </c>
      <c r="D38" s="48" t="s">
        <v>53</v>
      </c>
      <c r="E38" s="49"/>
      <c r="F38" s="4">
        <f t="shared" si="0"/>
        <v>0</v>
      </c>
      <c r="H38" s="97">
        <f>SUM(F38:F40)</f>
        <v>0</v>
      </c>
      <c r="I38" s="97">
        <f>IF(H38&gt;=1,1,0)</f>
        <v>0</v>
      </c>
    </row>
    <row r="39" spans="1:9" ht="15" customHeight="1" x14ac:dyDescent="0.25">
      <c r="A39" s="102"/>
      <c r="B39" s="105"/>
      <c r="C39" s="11" t="s">
        <v>54</v>
      </c>
      <c r="D39" s="12" t="s">
        <v>55</v>
      </c>
      <c r="E39" s="40"/>
      <c r="F39" s="4">
        <f t="shared" si="0"/>
        <v>0</v>
      </c>
      <c r="H39" s="97"/>
      <c r="I39" s="97"/>
    </row>
    <row r="40" spans="1:9" ht="15" customHeight="1" thickBot="1" x14ac:dyDescent="0.3">
      <c r="A40" s="103"/>
      <c r="B40" s="106"/>
      <c r="C40" s="41" t="s">
        <v>56</v>
      </c>
      <c r="D40" s="50" t="s">
        <v>57</v>
      </c>
      <c r="E40" s="43"/>
      <c r="F40" s="4">
        <f t="shared" si="0"/>
        <v>0</v>
      </c>
      <c r="H40" s="97"/>
      <c r="I40" s="97"/>
    </row>
    <row r="41" spans="1:9" ht="15" customHeight="1" x14ac:dyDescent="0.25">
      <c r="A41" s="101" t="s">
        <v>58</v>
      </c>
      <c r="B41" s="104" t="s">
        <v>59</v>
      </c>
      <c r="C41" s="44" t="s">
        <v>60</v>
      </c>
      <c r="D41" s="51" t="s">
        <v>61</v>
      </c>
      <c r="E41" s="49"/>
      <c r="F41" s="4">
        <f t="shared" si="0"/>
        <v>0</v>
      </c>
      <c r="H41" s="97">
        <f>SUM(F41:F42)</f>
        <v>0</v>
      </c>
      <c r="I41" s="97">
        <f>IF(H41&gt;=1,1,0)</f>
        <v>0</v>
      </c>
    </row>
    <row r="42" spans="1:9" ht="15" customHeight="1" thickBot="1" x14ac:dyDescent="0.3">
      <c r="A42" s="103"/>
      <c r="B42" s="106"/>
      <c r="C42" s="46" t="s">
        <v>62</v>
      </c>
      <c r="D42" s="52" t="s">
        <v>63</v>
      </c>
      <c r="E42" s="43"/>
      <c r="F42" s="4">
        <f t="shared" si="0"/>
        <v>0</v>
      </c>
      <c r="H42" s="97"/>
      <c r="I42" s="97"/>
    </row>
    <row r="43" spans="1:9" ht="15" customHeight="1" x14ac:dyDescent="0.25">
      <c r="A43" s="101" t="s">
        <v>64</v>
      </c>
      <c r="B43" s="98" t="s">
        <v>65</v>
      </c>
      <c r="C43" s="47" t="s">
        <v>66</v>
      </c>
      <c r="D43" s="38" t="s">
        <v>67</v>
      </c>
      <c r="E43" s="39"/>
      <c r="F43" s="4">
        <f t="shared" si="0"/>
        <v>0</v>
      </c>
      <c r="H43" s="97">
        <f>SUM(F43:F50)</f>
        <v>0</v>
      </c>
      <c r="I43" s="97">
        <f>IF(H43&gt;=1,1,0)</f>
        <v>0</v>
      </c>
    </row>
    <row r="44" spans="1:9" ht="15" customHeight="1" x14ac:dyDescent="0.25">
      <c r="A44" s="102"/>
      <c r="B44" s="99"/>
      <c r="C44" s="9" t="s">
        <v>68</v>
      </c>
      <c r="D44" s="9" t="s">
        <v>69</v>
      </c>
      <c r="E44" s="40"/>
      <c r="F44" s="4">
        <f t="shared" si="0"/>
        <v>0</v>
      </c>
      <c r="H44" s="97"/>
      <c r="I44" s="97"/>
    </row>
    <row r="45" spans="1:9" ht="15" customHeight="1" x14ac:dyDescent="0.25">
      <c r="A45" s="102"/>
      <c r="B45" s="99"/>
      <c r="C45" s="9" t="s">
        <v>70</v>
      </c>
      <c r="D45" s="9" t="s">
        <v>71</v>
      </c>
      <c r="E45" s="40"/>
      <c r="F45" s="4">
        <f t="shared" si="0"/>
        <v>0</v>
      </c>
      <c r="H45" s="97"/>
      <c r="I45" s="97"/>
    </row>
    <row r="46" spans="1:9" ht="15" customHeight="1" x14ac:dyDescent="0.25">
      <c r="A46" s="102"/>
      <c r="B46" s="99"/>
      <c r="C46" s="9" t="s">
        <v>72</v>
      </c>
      <c r="D46" s="9" t="s">
        <v>73</v>
      </c>
      <c r="E46" s="40"/>
      <c r="F46" s="4">
        <f t="shared" si="0"/>
        <v>0</v>
      </c>
      <c r="H46" s="97"/>
      <c r="I46" s="97"/>
    </row>
    <row r="47" spans="1:9" ht="15" customHeight="1" x14ac:dyDescent="0.25">
      <c r="A47" s="102"/>
      <c r="B47" s="99"/>
      <c r="C47" s="9" t="s">
        <v>74</v>
      </c>
      <c r="D47" s="9" t="s">
        <v>75</v>
      </c>
      <c r="E47" s="40"/>
      <c r="F47" s="4">
        <f t="shared" si="0"/>
        <v>0</v>
      </c>
      <c r="H47" s="97"/>
      <c r="I47" s="97"/>
    </row>
    <row r="48" spans="1:9" ht="15" customHeight="1" x14ac:dyDescent="0.25">
      <c r="A48" s="102"/>
      <c r="B48" s="99"/>
      <c r="C48" s="9" t="s">
        <v>76</v>
      </c>
      <c r="D48" s="10" t="s">
        <v>77</v>
      </c>
      <c r="E48" s="40"/>
      <c r="F48" s="4">
        <f t="shared" si="0"/>
        <v>0</v>
      </c>
      <c r="H48" s="97"/>
      <c r="I48" s="97"/>
    </row>
    <row r="49" spans="1:9" ht="15" customHeight="1" x14ac:dyDescent="0.25">
      <c r="A49" s="102"/>
      <c r="B49" s="99"/>
      <c r="C49" s="9" t="s">
        <v>78</v>
      </c>
      <c r="D49" s="10" t="s">
        <v>79</v>
      </c>
      <c r="E49" s="40"/>
      <c r="F49" s="4">
        <f t="shared" si="0"/>
        <v>0</v>
      </c>
      <c r="H49" s="97"/>
      <c r="I49" s="97"/>
    </row>
    <row r="50" spans="1:9" ht="15" customHeight="1" x14ac:dyDescent="0.25">
      <c r="A50" s="102"/>
      <c r="B50" s="99"/>
      <c r="C50" s="9" t="s">
        <v>80</v>
      </c>
      <c r="D50" s="10" t="s">
        <v>81</v>
      </c>
      <c r="E50" s="40"/>
      <c r="F50" s="4">
        <f t="shared" si="0"/>
        <v>0</v>
      </c>
      <c r="H50" s="97"/>
      <c r="I50" s="97"/>
    </row>
    <row r="51" spans="1:9" ht="15" customHeight="1" x14ac:dyDescent="0.25">
      <c r="A51" s="102"/>
      <c r="B51" s="99"/>
      <c r="C51" s="11" t="s">
        <v>82</v>
      </c>
      <c r="D51" s="11" t="s">
        <v>83</v>
      </c>
      <c r="E51" s="45"/>
      <c r="F51" s="4">
        <f t="shared" si="0"/>
        <v>0</v>
      </c>
      <c r="H51" s="97">
        <f>SUM(F51:F54)</f>
        <v>0</v>
      </c>
      <c r="I51" s="97">
        <f>IF(H51&gt;=1,1,0)</f>
        <v>0</v>
      </c>
    </row>
    <row r="52" spans="1:9" ht="15" customHeight="1" x14ac:dyDescent="0.25">
      <c r="A52" s="102"/>
      <c r="B52" s="99"/>
      <c r="C52" s="17" t="s">
        <v>84</v>
      </c>
      <c r="D52" s="16" t="s">
        <v>85</v>
      </c>
      <c r="E52" s="40"/>
      <c r="F52" s="4">
        <f t="shared" si="0"/>
        <v>0</v>
      </c>
      <c r="H52" s="97"/>
      <c r="I52" s="97"/>
    </row>
    <row r="53" spans="1:9" ht="15" customHeight="1" x14ac:dyDescent="0.25">
      <c r="A53" s="102"/>
      <c r="B53" s="99"/>
      <c r="C53" s="17" t="s">
        <v>86</v>
      </c>
      <c r="D53" s="16" t="s">
        <v>87</v>
      </c>
      <c r="E53" s="40"/>
      <c r="F53" s="4">
        <f t="shared" si="0"/>
        <v>0</v>
      </c>
      <c r="H53" s="97"/>
      <c r="I53" s="97"/>
    </row>
    <row r="54" spans="1:9" ht="15" customHeight="1" x14ac:dyDescent="0.25">
      <c r="A54" s="102"/>
      <c r="B54" s="99"/>
      <c r="C54" s="17" t="s">
        <v>1113</v>
      </c>
      <c r="D54" s="16" t="s">
        <v>1114</v>
      </c>
      <c r="E54" s="40"/>
      <c r="F54" s="4">
        <f t="shared" si="0"/>
        <v>0</v>
      </c>
      <c r="H54" s="97"/>
      <c r="I54" s="97"/>
    </row>
    <row r="55" spans="1:9" ht="15" customHeight="1" x14ac:dyDescent="0.25">
      <c r="A55" s="102"/>
      <c r="B55" s="99"/>
      <c r="C55" s="13" t="s">
        <v>88</v>
      </c>
      <c r="D55" s="14" t="s">
        <v>89</v>
      </c>
      <c r="E55" s="45"/>
      <c r="F55" s="4">
        <f t="shared" si="0"/>
        <v>0</v>
      </c>
      <c r="H55" s="97">
        <f>SUM(F55:F57)</f>
        <v>0</v>
      </c>
      <c r="I55" s="97">
        <f>IF(H55&gt;=1,1,0)</f>
        <v>0</v>
      </c>
    </row>
    <row r="56" spans="1:9" ht="15" customHeight="1" x14ac:dyDescent="0.25">
      <c r="A56" s="102"/>
      <c r="B56" s="99"/>
      <c r="C56" s="9" t="s">
        <v>90</v>
      </c>
      <c r="D56" s="10" t="s">
        <v>91</v>
      </c>
      <c r="E56" s="40"/>
      <c r="F56" s="4">
        <f t="shared" si="0"/>
        <v>0</v>
      </c>
      <c r="H56" s="97"/>
      <c r="I56" s="97"/>
    </row>
    <row r="57" spans="1:9" ht="15" customHeight="1" x14ac:dyDescent="0.25">
      <c r="A57" s="102"/>
      <c r="B57" s="99"/>
      <c r="C57" s="9" t="s">
        <v>92</v>
      </c>
      <c r="D57" s="10" t="s">
        <v>93</v>
      </c>
      <c r="E57" s="40"/>
      <c r="F57" s="4">
        <f t="shared" si="0"/>
        <v>0</v>
      </c>
      <c r="H57" s="97"/>
      <c r="I57" s="97"/>
    </row>
    <row r="58" spans="1:9" ht="15" customHeight="1" x14ac:dyDescent="0.25">
      <c r="A58" s="102"/>
      <c r="B58" s="99"/>
      <c r="C58" s="11" t="s">
        <v>94</v>
      </c>
      <c r="D58" s="12" t="s">
        <v>95</v>
      </c>
      <c r="E58" s="45"/>
      <c r="F58" s="4">
        <f t="shared" si="0"/>
        <v>0</v>
      </c>
      <c r="H58" s="97">
        <f>SUM(F58:F62)</f>
        <v>0</v>
      </c>
      <c r="I58" s="97">
        <f>IF(H58&gt;=1,1,0)</f>
        <v>0</v>
      </c>
    </row>
    <row r="59" spans="1:9" ht="15" customHeight="1" x14ac:dyDescent="0.25">
      <c r="A59" s="102"/>
      <c r="B59" s="99"/>
      <c r="C59" s="17" t="s">
        <v>96</v>
      </c>
      <c r="D59" s="16" t="s">
        <v>97</v>
      </c>
      <c r="E59" s="40"/>
      <c r="F59" s="4">
        <f t="shared" si="0"/>
        <v>0</v>
      </c>
      <c r="H59" s="97"/>
      <c r="I59" s="97"/>
    </row>
    <row r="60" spans="1:9" ht="15" customHeight="1" x14ac:dyDescent="0.25">
      <c r="A60" s="102"/>
      <c r="B60" s="99"/>
      <c r="C60" s="17" t="s">
        <v>98</v>
      </c>
      <c r="D60" s="16" t="s">
        <v>99</v>
      </c>
      <c r="E60" s="40"/>
      <c r="F60" s="4">
        <f t="shared" si="0"/>
        <v>0</v>
      </c>
      <c r="H60" s="97"/>
      <c r="I60" s="97"/>
    </row>
    <row r="61" spans="1:9" ht="15" customHeight="1" x14ac:dyDescent="0.25">
      <c r="A61" s="102"/>
      <c r="B61" s="99"/>
      <c r="C61" s="17" t="s">
        <v>1089</v>
      </c>
      <c r="D61" s="16" t="s">
        <v>1092</v>
      </c>
      <c r="E61" s="40"/>
      <c r="F61" s="4">
        <f t="shared" si="0"/>
        <v>0</v>
      </c>
      <c r="H61" s="63"/>
      <c r="I61" s="63"/>
    </row>
    <row r="62" spans="1:9" ht="15" customHeight="1" x14ac:dyDescent="0.25">
      <c r="A62" s="102"/>
      <c r="B62" s="99"/>
      <c r="C62" s="17" t="s">
        <v>1090</v>
      </c>
      <c r="D62" s="16" t="s">
        <v>1091</v>
      </c>
      <c r="E62" s="40"/>
      <c r="F62" s="4">
        <f t="shared" si="0"/>
        <v>0</v>
      </c>
      <c r="H62" s="63"/>
      <c r="I62" s="63"/>
    </row>
    <row r="63" spans="1:9" ht="15" customHeight="1" x14ac:dyDescent="0.25">
      <c r="A63" s="102"/>
      <c r="B63" s="99"/>
      <c r="C63" s="13" t="s">
        <v>100</v>
      </c>
      <c r="D63" s="14" t="s">
        <v>101</v>
      </c>
      <c r="E63" s="45"/>
      <c r="F63" s="4">
        <f t="shared" si="0"/>
        <v>0</v>
      </c>
      <c r="H63" s="97">
        <f>SUM(F63:F65)</f>
        <v>0</v>
      </c>
      <c r="I63" s="97">
        <f>IF(H63&gt;=1,1,0)</f>
        <v>0</v>
      </c>
    </row>
    <row r="64" spans="1:9" ht="15" customHeight="1" x14ac:dyDescent="0.25">
      <c r="A64" s="102"/>
      <c r="B64" s="99"/>
      <c r="C64" s="9" t="s">
        <v>102</v>
      </c>
      <c r="D64" s="10" t="s">
        <v>103</v>
      </c>
      <c r="E64" s="40"/>
      <c r="F64" s="4">
        <f t="shared" si="0"/>
        <v>0</v>
      </c>
      <c r="H64" s="97"/>
      <c r="I64" s="97"/>
    </row>
    <row r="65" spans="1:9" ht="15" customHeight="1" x14ac:dyDescent="0.25">
      <c r="A65" s="102"/>
      <c r="B65" s="99"/>
      <c r="C65" s="9" t="s">
        <v>104</v>
      </c>
      <c r="D65" s="10" t="s">
        <v>105</v>
      </c>
      <c r="E65" s="40"/>
      <c r="F65" s="4">
        <f t="shared" si="0"/>
        <v>0</v>
      </c>
      <c r="H65" s="97"/>
      <c r="I65" s="97"/>
    </row>
    <row r="66" spans="1:9" ht="15" customHeight="1" x14ac:dyDescent="0.25">
      <c r="A66" s="102"/>
      <c r="B66" s="99"/>
      <c r="C66" s="11" t="s">
        <v>106</v>
      </c>
      <c r="D66" s="12" t="s">
        <v>107</v>
      </c>
      <c r="E66" s="45"/>
      <c r="F66" s="4">
        <f t="shared" si="0"/>
        <v>0</v>
      </c>
      <c r="H66" s="97">
        <f>SUM(F66:F68)</f>
        <v>0</v>
      </c>
      <c r="I66" s="97">
        <f>IF(H66&gt;=1,1,0)</f>
        <v>0</v>
      </c>
    </row>
    <row r="67" spans="1:9" ht="15" customHeight="1" x14ac:dyDescent="0.25">
      <c r="A67" s="102"/>
      <c r="B67" s="99"/>
      <c r="C67" s="17" t="s">
        <v>108</v>
      </c>
      <c r="D67" s="16" t="s">
        <v>109</v>
      </c>
      <c r="E67" s="40"/>
      <c r="F67" s="4">
        <f t="shared" si="0"/>
        <v>0</v>
      </c>
      <c r="H67" s="97"/>
      <c r="I67" s="97"/>
    </row>
    <row r="68" spans="1:9" ht="15" customHeight="1" x14ac:dyDescent="0.25">
      <c r="A68" s="102"/>
      <c r="B68" s="99"/>
      <c r="C68" s="17" t="s">
        <v>110</v>
      </c>
      <c r="D68" s="16" t="s">
        <v>111</v>
      </c>
      <c r="E68" s="40"/>
      <c r="F68" s="4">
        <f t="shared" si="0"/>
        <v>0</v>
      </c>
      <c r="H68" s="97"/>
      <c r="I68" s="97"/>
    </row>
    <row r="69" spans="1:9" ht="15" customHeight="1" x14ac:dyDescent="0.25">
      <c r="A69" s="102"/>
      <c r="B69" s="99"/>
      <c r="C69" s="13" t="s">
        <v>112</v>
      </c>
      <c r="D69" s="14" t="s">
        <v>113</v>
      </c>
      <c r="E69" s="45"/>
      <c r="F69" s="4">
        <f t="shared" si="0"/>
        <v>0</v>
      </c>
      <c r="H69" s="97">
        <f>SUM(F69:F71)</f>
        <v>0</v>
      </c>
      <c r="I69" s="97">
        <f>IF(H69&gt;=1,1,0)</f>
        <v>0</v>
      </c>
    </row>
    <row r="70" spans="1:9" ht="15" customHeight="1" x14ac:dyDescent="0.25">
      <c r="A70" s="102"/>
      <c r="B70" s="99"/>
      <c r="C70" s="9" t="s">
        <v>114</v>
      </c>
      <c r="D70" s="10" t="s">
        <v>115</v>
      </c>
      <c r="E70" s="40"/>
      <c r="F70" s="4">
        <f t="shared" si="0"/>
        <v>0</v>
      </c>
      <c r="H70" s="97"/>
      <c r="I70" s="97"/>
    </row>
    <row r="71" spans="1:9" ht="15" customHeight="1" x14ac:dyDescent="0.25">
      <c r="A71" s="102"/>
      <c r="B71" s="99"/>
      <c r="C71" s="9" t="s">
        <v>116</v>
      </c>
      <c r="D71" s="10" t="s">
        <v>117</v>
      </c>
      <c r="E71" s="40"/>
      <c r="F71" s="4">
        <f t="shared" si="0"/>
        <v>0</v>
      </c>
      <c r="H71" s="97"/>
      <c r="I71" s="97"/>
    </row>
    <row r="72" spans="1:9" ht="15" customHeight="1" x14ac:dyDescent="0.25">
      <c r="A72" s="102"/>
      <c r="B72" s="99"/>
      <c r="C72" s="11" t="s">
        <v>118</v>
      </c>
      <c r="D72" s="12" t="s">
        <v>119</v>
      </c>
      <c r="E72" s="45"/>
      <c r="F72" s="4">
        <f t="shared" si="0"/>
        <v>0</v>
      </c>
      <c r="H72" s="97">
        <f>SUM(F72:F74)</f>
        <v>0</v>
      </c>
      <c r="I72" s="97">
        <f>IF(H72&gt;=1,1,0)</f>
        <v>0</v>
      </c>
    </row>
    <row r="73" spans="1:9" ht="15" customHeight="1" x14ac:dyDescent="0.25">
      <c r="A73" s="102"/>
      <c r="B73" s="99"/>
      <c r="C73" s="17" t="s">
        <v>120</v>
      </c>
      <c r="D73" s="16" t="s">
        <v>121</v>
      </c>
      <c r="E73" s="40"/>
      <c r="F73" s="4">
        <f t="shared" si="0"/>
        <v>0</v>
      </c>
      <c r="H73" s="97"/>
      <c r="I73" s="97"/>
    </row>
    <row r="74" spans="1:9" ht="15" customHeight="1" x14ac:dyDescent="0.25">
      <c r="A74" s="102"/>
      <c r="B74" s="99"/>
      <c r="C74" s="17" t="s">
        <v>122</v>
      </c>
      <c r="D74" s="16" t="s">
        <v>123</v>
      </c>
      <c r="E74" s="40"/>
      <c r="F74" s="4">
        <f t="shared" si="0"/>
        <v>0</v>
      </c>
      <c r="H74" s="97"/>
      <c r="I74" s="97"/>
    </row>
    <row r="75" spans="1:9" ht="15" customHeight="1" x14ac:dyDescent="0.25">
      <c r="A75" s="102"/>
      <c r="B75" s="99"/>
      <c r="C75" s="13" t="s">
        <v>124</v>
      </c>
      <c r="D75" s="13" t="s">
        <v>125</v>
      </c>
      <c r="E75" s="40"/>
      <c r="F75" s="4">
        <f t="shared" si="0"/>
        <v>0</v>
      </c>
      <c r="H75" s="63">
        <f>SUM(F75)</f>
        <v>0</v>
      </c>
      <c r="I75" s="63">
        <f>H75</f>
        <v>0</v>
      </c>
    </row>
    <row r="76" spans="1:9" ht="15" customHeight="1" x14ac:dyDescent="0.25">
      <c r="A76" s="102"/>
      <c r="B76" s="99"/>
      <c r="C76" s="11" t="s">
        <v>126</v>
      </c>
      <c r="D76" s="11" t="s">
        <v>127</v>
      </c>
      <c r="E76" s="40"/>
      <c r="F76" s="4">
        <f t="shared" si="0"/>
        <v>0</v>
      </c>
      <c r="H76" s="63">
        <f>SUM(F76)</f>
        <v>0</v>
      </c>
      <c r="I76" s="63">
        <f t="shared" ref="I76" si="1">H76</f>
        <v>0</v>
      </c>
    </row>
    <row r="77" spans="1:9" ht="15" customHeight="1" x14ac:dyDescent="0.25">
      <c r="A77" s="102"/>
      <c r="B77" s="99"/>
      <c r="C77" s="13" t="s">
        <v>128</v>
      </c>
      <c r="D77" s="13" t="s">
        <v>129</v>
      </c>
      <c r="E77" s="53"/>
      <c r="F77" s="4">
        <f>IF(E77="SI",1,0)</f>
        <v>0</v>
      </c>
      <c r="H77" s="63">
        <f>SUM(F77)</f>
        <v>0</v>
      </c>
      <c r="I77" s="63">
        <f>H77</f>
        <v>0</v>
      </c>
    </row>
    <row r="78" spans="1:9" ht="15" customHeight="1" thickBot="1" x14ac:dyDescent="0.3">
      <c r="A78" s="103"/>
      <c r="B78" s="100"/>
      <c r="C78" s="41" t="s">
        <v>1073</v>
      </c>
      <c r="D78" s="41" t="s">
        <v>1074</v>
      </c>
      <c r="E78" s="54"/>
      <c r="F78" s="4">
        <f>IF(E78="SI",1,0)</f>
        <v>0</v>
      </c>
      <c r="H78" s="63">
        <f>SUM(F78)</f>
        <v>0</v>
      </c>
      <c r="I78" s="63">
        <f>H78</f>
        <v>0</v>
      </c>
    </row>
    <row r="79" spans="1:9" ht="15" customHeight="1" x14ac:dyDescent="0.25">
      <c r="A79" s="101" t="s">
        <v>130</v>
      </c>
      <c r="B79" s="98" t="s">
        <v>1064</v>
      </c>
      <c r="C79" s="44" t="s">
        <v>131</v>
      </c>
      <c r="D79" s="44" t="s">
        <v>132</v>
      </c>
      <c r="E79" s="39"/>
      <c r="F79" s="4">
        <f t="shared" si="0"/>
        <v>0</v>
      </c>
      <c r="H79" s="97">
        <f>SUM(F79:F81)</f>
        <v>0</v>
      </c>
      <c r="I79" s="97">
        <f>IF(H79&gt;=1,1,0)</f>
        <v>0</v>
      </c>
    </row>
    <row r="80" spans="1:9" ht="15" customHeight="1" x14ac:dyDescent="0.25">
      <c r="A80" s="102"/>
      <c r="B80" s="99"/>
      <c r="C80" s="17" t="s">
        <v>133</v>
      </c>
      <c r="D80" s="16" t="s">
        <v>134</v>
      </c>
      <c r="E80" s="40"/>
      <c r="F80" s="4">
        <f t="shared" si="0"/>
        <v>0</v>
      </c>
      <c r="H80" s="97"/>
      <c r="I80" s="97"/>
    </row>
    <row r="81" spans="1:9" ht="15" customHeight="1" x14ac:dyDescent="0.25">
      <c r="A81" s="102"/>
      <c r="B81" s="99"/>
      <c r="C81" s="17" t="s">
        <v>135</v>
      </c>
      <c r="D81" s="16" t="s">
        <v>136</v>
      </c>
      <c r="E81" s="40"/>
      <c r="F81" s="4">
        <f t="shared" si="0"/>
        <v>0</v>
      </c>
      <c r="H81" s="97"/>
      <c r="I81" s="97"/>
    </row>
    <row r="82" spans="1:9" ht="15" customHeight="1" x14ac:dyDescent="0.25">
      <c r="A82" s="102"/>
      <c r="B82" s="99"/>
      <c r="C82" s="13" t="s">
        <v>137</v>
      </c>
      <c r="D82" s="14" t="s">
        <v>138</v>
      </c>
      <c r="E82" s="45"/>
      <c r="F82" s="4">
        <f t="shared" si="0"/>
        <v>0</v>
      </c>
      <c r="H82" s="97">
        <f>SUM(F82:F84)</f>
        <v>0</v>
      </c>
      <c r="I82" s="97">
        <f>IF(H82&gt;=1,1,0)</f>
        <v>0</v>
      </c>
    </row>
    <row r="83" spans="1:9" ht="15" customHeight="1" x14ac:dyDescent="0.25">
      <c r="A83" s="102"/>
      <c r="B83" s="99"/>
      <c r="C83" s="9" t="s">
        <v>139</v>
      </c>
      <c r="D83" s="10" t="s">
        <v>140</v>
      </c>
      <c r="E83" s="40"/>
      <c r="F83" s="4">
        <f t="shared" si="0"/>
        <v>0</v>
      </c>
      <c r="H83" s="97"/>
      <c r="I83" s="97"/>
    </row>
    <row r="84" spans="1:9" ht="15" customHeight="1" x14ac:dyDescent="0.25">
      <c r="A84" s="102"/>
      <c r="B84" s="99"/>
      <c r="C84" s="9" t="s">
        <v>141</v>
      </c>
      <c r="D84" s="10" t="s">
        <v>142</v>
      </c>
      <c r="E84" s="40"/>
      <c r="F84" s="4">
        <f t="shared" si="0"/>
        <v>0</v>
      </c>
      <c r="H84" s="97"/>
      <c r="I84" s="97"/>
    </row>
    <row r="85" spans="1:9" ht="15" customHeight="1" x14ac:dyDescent="0.25">
      <c r="A85" s="102"/>
      <c r="B85" s="99"/>
      <c r="C85" s="11" t="s">
        <v>143</v>
      </c>
      <c r="D85" s="12" t="s">
        <v>144</v>
      </c>
      <c r="E85" s="45"/>
      <c r="F85" s="4">
        <f t="shared" ref="F85:F148" si="2">IF(E85="SI",1,0)</f>
        <v>0</v>
      </c>
      <c r="H85" s="97">
        <f>SUM(F85:F87)</f>
        <v>0</v>
      </c>
      <c r="I85" s="97">
        <f t="shared" ref="I85" si="3">IF(H85&gt;=1,1,0)</f>
        <v>0</v>
      </c>
    </row>
    <row r="86" spans="1:9" ht="15" customHeight="1" x14ac:dyDescent="0.25">
      <c r="A86" s="102"/>
      <c r="B86" s="99"/>
      <c r="C86" s="17" t="s">
        <v>145</v>
      </c>
      <c r="D86" s="16" t="s">
        <v>146</v>
      </c>
      <c r="E86" s="40"/>
      <c r="F86" s="4">
        <f t="shared" si="2"/>
        <v>0</v>
      </c>
      <c r="H86" s="97"/>
      <c r="I86" s="97"/>
    </row>
    <row r="87" spans="1:9" ht="15" customHeight="1" x14ac:dyDescent="0.25">
      <c r="A87" s="102"/>
      <c r="B87" s="99"/>
      <c r="C87" s="17" t="s">
        <v>147</v>
      </c>
      <c r="D87" s="16" t="s">
        <v>148</v>
      </c>
      <c r="E87" s="40"/>
      <c r="F87" s="4">
        <f t="shared" si="2"/>
        <v>0</v>
      </c>
      <c r="H87" s="97"/>
      <c r="I87" s="97"/>
    </row>
    <row r="88" spans="1:9" ht="15" customHeight="1" x14ac:dyDescent="0.25">
      <c r="A88" s="102"/>
      <c r="B88" s="99"/>
      <c r="C88" s="13" t="s">
        <v>149</v>
      </c>
      <c r="D88" s="14" t="s">
        <v>150</v>
      </c>
      <c r="E88" s="45"/>
      <c r="F88" s="4">
        <f t="shared" si="2"/>
        <v>0</v>
      </c>
      <c r="H88" s="97">
        <f>SUM(F88:F90)</f>
        <v>0</v>
      </c>
      <c r="I88" s="97">
        <f t="shared" ref="I88" si="4">IF(H88&gt;=1,1,0)</f>
        <v>0</v>
      </c>
    </row>
    <row r="89" spans="1:9" ht="15" customHeight="1" x14ac:dyDescent="0.25">
      <c r="A89" s="102"/>
      <c r="B89" s="99"/>
      <c r="C89" s="9" t="s">
        <v>151</v>
      </c>
      <c r="D89" s="10" t="s">
        <v>1094</v>
      </c>
      <c r="E89" s="40"/>
      <c r="F89" s="4">
        <f t="shared" si="2"/>
        <v>0</v>
      </c>
      <c r="H89" s="97"/>
      <c r="I89" s="97"/>
    </row>
    <row r="90" spans="1:9" ht="15" customHeight="1" x14ac:dyDescent="0.25">
      <c r="A90" s="102"/>
      <c r="B90" s="99"/>
      <c r="C90" s="9" t="s">
        <v>152</v>
      </c>
      <c r="D90" s="10" t="s">
        <v>1095</v>
      </c>
      <c r="E90" s="40"/>
      <c r="F90" s="4">
        <f t="shared" si="2"/>
        <v>0</v>
      </c>
      <c r="H90" s="97"/>
      <c r="I90" s="97"/>
    </row>
    <row r="91" spans="1:9" ht="15" customHeight="1" x14ac:dyDescent="0.25">
      <c r="A91" s="102"/>
      <c r="B91" s="99"/>
      <c r="C91" s="11" t="s">
        <v>153</v>
      </c>
      <c r="D91" s="12" t="s">
        <v>154</v>
      </c>
      <c r="E91" s="45"/>
      <c r="F91" s="4">
        <f t="shared" si="2"/>
        <v>0</v>
      </c>
      <c r="H91" s="97">
        <f>SUM(F91:F93)</f>
        <v>0</v>
      </c>
      <c r="I91" s="97">
        <f t="shared" ref="I91" si="5">IF(H91&gt;=1,1,0)</f>
        <v>0</v>
      </c>
    </row>
    <row r="92" spans="1:9" ht="15" customHeight="1" x14ac:dyDescent="0.25">
      <c r="A92" s="102"/>
      <c r="B92" s="99"/>
      <c r="C92" s="17" t="s">
        <v>155</v>
      </c>
      <c r="D92" s="16" t="s">
        <v>156</v>
      </c>
      <c r="E92" s="40"/>
      <c r="F92" s="4">
        <f t="shared" si="2"/>
        <v>0</v>
      </c>
      <c r="H92" s="97"/>
      <c r="I92" s="97"/>
    </row>
    <row r="93" spans="1:9" ht="15" customHeight="1" thickBot="1" x14ac:dyDescent="0.3">
      <c r="A93" s="103"/>
      <c r="B93" s="100"/>
      <c r="C93" s="55" t="s">
        <v>157</v>
      </c>
      <c r="D93" s="56" t="s">
        <v>158</v>
      </c>
      <c r="E93" s="43"/>
      <c r="F93" s="4">
        <f t="shared" si="2"/>
        <v>0</v>
      </c>
      <c r="H93" s="97"/>
      <c r="I93" s="97"/>
    </row>
    <row r="94" spans="1:9" ht="29.25" customHeight="1" x14ac:dyDescent="0.25">
      <c r="A94" s="101" t="s">
        <v>159</v>
      </c>
      <c r="B94" s="98" t="s">
        <v>160</v>
      </c>
      <c r="C94" s="47" t="s">
        <v>161</v>
      </c>
      <c r="D94" s="47" t="s">
        <v>162</v>
      </c>
      <c r="E94" s="39"/>
      <c r="F94" s="4">
        <f t="shared" si="2"/>
        <v>0</v>
      </c>
      <c r="H94" s="97">
        <f>SUM(F94:F96)</f>
        <v>0</v>
      </c>
      <c r="I94" s="97">
        <f>IF(H94&gt;=1,1,0)</f>
        <v>0</v>
      </c>
    </row>
    <row r="95" spans="1:9" ht="15" customHeight="1" x14ac:dyDescent="0.25">
      <c r="A95" s="102"/>
      <c r="B95" s="99"/>
      <c r="C95" s="9" t="s">
        <v>163</v>
      </c>
      <c r="D95" s="10" t="s">
        <v>164</v>
      </c>
      <c r="E95" s="40"/>
      <c r="F95" s="4">
        <f t="shared" si="2"/>
        <v>0</v>
      </c>
      <c r="H95" s="97"/>
      <c r="I95" s="97"/>
    </row>
    <row r="96" spans="1:9" ht="15" customHeight="1" x14ac:dyDescent="0.25">
      <c r="A96" s="102"/>
      <c r="B96" s="99"/>
      <c r="C96" s="9" t="s">
        <v>165</v>
      </c>
      <c r="D96" s="10" t="s">
        <v>166</v>
      </c>
      <c r="E96" s="40"/>
      <c r="F96" s="4">
        <f t="shared" si="2"/>
        <v>0</v>
      </c>
      <c r="H96" s="97"/>
      <c r="I96" s="97"/>
    </row>
    <row r="97" spans="1:9" ht="15" customHeight="1" x14ac:dyDescent="0.25">
      <c r="A97" s="102"/>
      <c r="B97" s="99"/>
      <c r="C97" s="11" t="s">
        <v>167</v>
      </c>
      <c r="D97" s="12" t="s">
        <v>168</v>
      </c>
      <c r="E97" s="45"/>
      <c r="F97" s="4">
        <f t="shared" si="2"/>
        <v>0</v>
      </c>
      <c r="H97" s="97">
        <f>SUM(F97:F99)</f>
        <v>0</v>
      </c>
      <c r="I97" s="97">
        <f>IF(H97&gt;=1,1,0)</f>
        <v>0</v>
      </c>
    </row>
    <row r="98" spans="1:9" ht="15" customHeight="1" x14ac:dyDescent="0.25">
      <c r="A98" s="102"/>
      <c r="B98" s="99"/>
      <c r="C98" s="17" t="s">
        <v>169</v>
      </c>
      <c r="D98" s="16" t="s">
        <v>170</v>
      </c>
      <c r="E98" s="40"/>
      <c r="F98" s="4">
        <f t="shared" si="2"/>
        <v>0</v>
      </c>
      <c r="H98" s="97"/>
      <c r="I98" s="97"/>
    </row>
    <row r="99" spans="1:9" ht="15" customHeight="1" x14ac:dyDescent="0.25">
      <c r="A99" s="102"/>
      <c r="B99" s="99"/>
      <c r="C99" s="17" t="s">
        <v>171</v>
      </c>
      <c r="D99" s="16" t="s">
        <v>172</v>
      </c>
      <c r="E99" s="40"/>
      <c r="F99" s="4">
        <f t="shared" si="2"/>
        <v>0</v>
      </c>
      <c r="H99" s="97"/>
      <c r="I99" s="97"/>
    </row>
    <row r="100" spans="1:9" ht="15" customHeight="1" thickBot="1" x14ac:dyDescent="0.3">
      <c r="A100" s="103"/>
      <c r="B100" s="100"/>
      <c r="C100" s="41" t="s">
        <v>173</v>
      </c>
      <c r="D100" s="42" t="s">
        <v>174</v>
      </c>
      <c r="E100" s="43"/>
      <c r="F100" s="4">
        <f t="shared" si="2"/>
        <v>0</v>
      </c>
      <c r="H100" s="63">
        <f>SUM(F100)</f>
        <v>0</v>
      </c>
      <c r="I100" s="63">
        <f>H100</f>
        <v>0</v>
      </c>
    </row>
    <row r="101" spans="1:9" ht="15" customHeight="1" x14ac:dyDescent="0.25">
      <c r="A101" s="101" t="s">
        <v>175</v>
      </c>
      <c r="B101" s="98" t="s">
        <v>176</v>
      </c>
      <c r="C101" s="44" t="s">
        <v>177</v>
      </c>
      <c r="D101" s="51" t="s">
        <v>178</v>
      </c>
      <c r="E101" s="49"/>
      <c r="F101" s="4">
        <f t="shared" si="2"/>
        <v>0</v>
      </c>
      <c r="H101" s="97">
        <f>SUM(F101:F102)</f>
        <v>0</v>
      </c>
      <c r="I101" s="97">
        <f>IF(H101&gt;=1,1,0)</f>
        <v>0</v>
      </c>
    </row>
    <row r="102" spans="1:9" ht="15" customHeight="1" thickBot="1" x14ac:dyDescent="0.3">
      <c r="A102" s="103"/>
      <c r="B102" s="100"/>
      <c r="C102" s="46" t="s">
        <v>179</v>
      </c>
      <c r="D102" s="52" t="s">
        <v>180</v>
      </c>
      <c r="E102" s="43"/>
      <c r="F102" s="4">
        <f t="shared" si="2"/>
        <v>0</v>
      </c>
      <c r="H102" s="97"/>
      <c r="I102" s="97"/>
    </row>
    <row r="103" spans="1:9" ht="15" customHeight="1" x14ac:dyDescent="0.25">
      <c r="A103" s="101" t="s">
        <v>181</v>
      </c>
      <c r="B103" s="98" t="s">
        <v>182</v>
      </c>
      <c r="C103" s="47" t="s">
        <v>183</v>
      </c>
      <c r="D103" s="47" t="s">
        <v>184</v>
      </c>
      <c r="E103" s="39"/>
      <c r="F103" s="4">
        <f t="shared" si="2"/>
        <v>0</v>
      </c>
      <c r="H103" s="97">
        <f>SUM(F103:F109)</f>
        <v>0</v>
      </c>
      <c r="I103" s="97">
        <f>IF(H103&gt;=1,1,0)</f>
        <v>0</v>
      </c>
    </row>
    <row r="104" spans="1:9" ht="15" customHeight="1" x14ac:dyDescent="0.25">
      <c r="A104" s="102"/>
      <c r="B104" s="99"/>
      <c r="C104" s="18" t="s">
        <v>185</v>
      </c>
      <c r="D104" s="9" t="s">
        <v>186</v>
      </c>
      <c r="E104" s="40"/>
      <c r="F104" s="4">
        <f t="shared" si="2"/>
        <v>0</v>
      </c>
      <c r="H104" s="97"/>
      <c r="I104" s="97"/>
    </row>
    <row r="105" spans="1:9" ht="15" customHeight="1" x14ac:dyDescent="0.25">
      <c r="A105" s="102"/>
      <c r="B105" s="99"/>
      <c r="C105" s="9" t="s">
        <v>187</v>
      </c>
      <c r="D105" s="10" t="s">
        <v>188</v>
      </c>
      <c r="E105" s="40"/>
      <c r="F105" s="4">
        <f t="shared" si="2"/>
        <v>0</v>
      </c>
      <c r="H105" s="97"/>
      <c r="I105" s="97"/>
    </row>
    <row r="106" spans="1:9" ht="15" customHeight="1" x14ac:dyDescent="0.25">
      <c r="A106" s="102"/>
      <c r="B106" s="99"/>
      <c r="C106" s="9" t="s">
        <v>189</v>
      </c>
      <c r="D106" s="9" t="s">
        <v>190</v>
      </c>
      <c r="E106" s="40"/>
      <c r="F106" s="4">
        <f t="shared" si="2"/>
        <v>0</v>
      </c>
      <c r="H106" s="97"/>
      <c r="I106" s="97"/>
    </row>
    <row r="107" spans="1:9" ht="15" customHeight="1" x14ac:dyDescent="0.25">
      <c r="A107" s="102"/>
      <c r="B107" s="99"/>
      <c r="C107" s="9" t="s">
        <v>191</v>
      </c>
      <c r="D107" s="9" t="s">
        <v>192</v>
      </c>
      <c r="E107" s="40"/>
      <c r="F107" s="4">
        <f t="shared" si="2"/>
        <v>0</v>
      </c>
      <c r="H107" s="97"/>
      <c r="I107" s="97"/>
    </row>
    <row r="108" spans="1:9" ht="15" customHeight="1" x14ac:dyDescent="0.25">
      <c r="A108" s="102"/>
      <c r="B108" s="99"/>
      <c r="C108" s="9" t="s">
        <v>193</v>
      </c>
      <c r="D108" s="9" t="s">
        <v>194</v>
      </c>
      <c r="E108" s="40"/>
      <c r="F108" s="4">
        <f t="shared" si="2"/>
        <v>0</v>
      </c>
      <c r="H108" s="97"/>
      <c r="I108" s="97"/>
    </row>
    <row r="109" spans="1:9" ht="15" customHeight="1" x14ac:dyDescent="0.25">
      <c r="A109" s="102"/>
      <c r="B109" s="99"/>
      <c r="C109" s="9" t="s">
        <v>195</v>
      </c>
      <c r="D109" s="9" t="s">
        <v>196</v>
      </c>
      <c r="E109" s="40"/>
      <c r="F109" s="4">
        <f t="shared" si="2"/>
        <v>0</v>
      </c>
      <c r="H109" s="97"/>
      <c r="I109" s="97"/>
    </row>
    <row r="110" spans="1:9" ht="15" customHeight="1" x14ac:dyDescent="0.25">
      <c r="A110" s="102"/>
      <c r="B110" s="99"/>
      <c r="C110" s="11" t="s">
        <v>197</v>
      </c>
      <c r="D110" s="19" t="s">
        <v>198</v>
      </c>
      <c r="E110" s="45"/>
      <c r="F110" s="4">
        <f t="shared" si="2"/>
        <v>0</v>
      </c>
      <c r="H110" s="97">
        <f>SUM(F110:F112)</f>
        <v>0</v>
      </c>
      <c r="I110" s="97">
        <f>IF(H110&gt;=1,1,0)</f>
        <v>0</v>
      </c>
    </row>
    <row r="111" spans="1:9" ht="15" customHeight="1" x14ac:dyDescent="0.25">
      <c r="A111" s="102"/>
      <c r="B111" s="99"/>
      <c r="C111" s="15" t="s">
        <v>199</v>
      </c>
      <c r="D111" s="17" t="s">
        <v>200</v>
      </c>
      <c r="E111" s="40"/>
      <c r="F111" s="4">
        <f t="shared" si="2"/>
        <v>0</v>
      </c>
      <c r="H111" s="97"/>
      <c r="I111" s="97"/>
    </row>
    <row r="112" spans="1:9" ht="15" customHeight="1" thickBot="1" x14ac:dyDescent="0.3">
      <c r="A112" s="103"/>
      <c r="B112" s="100"/>
      <c r="C112" s="55" t="s">
        <v>201</v>
      </c>
      <c r="D112" s="55" t="s">
        <v>202</v>
      </c>
      <c r="E112" s="43"/>
      <c r="F112" s="4">
        <f t="shared" si="2"/>
        <v>0</v>
      </c>
      <c r="H112" s="97"/>
      <c r="I112" s="97"/>
    </row>
    <row r="113" spans="1:9" ht="15" customHeight="1" x14ac:dyDescent="0.25">
      <c r="A113" s="101" t="s">
        <v>203</v>
      </c>
      <c r="B113" s="98" t="s">
        <v>204</v>
      </c>
      <c r="C113" s="47" t="s">
        <v>205</v>
      </c>
      <c r="D113" s="48" t="s">
        <v>206</v>
      </c>
      <c r="E113" s="39"/>
      <c r="F113" s="4">
        <f t="shared" si="2"/>
        <v>0</v>
      </c>
      <c r="H113" s="97">
        <f>SUM(F113:F115)</f>
        <v>0</v>
      </c>
      <c r="I113" s="97">
        <f>IF(H113&gt;=1,1,0)</f>
        <v>0</v>
      </c>
    </row>
    <row r="114" spans="1:9" ht="15" customHeight="1" x14ac:dyDescent="0.25">
      <c r="A114" s="102"/>
      <c r="B114" s="99"/>
      <c r="C114" s="10" t="s">
        <v>207</v>
      </c>
      <c r="D114" s="10" t="s">
        <v>208</v>
      </c>
      <c r="E114" s="40"/>
      <c r="F114" s="4">
        <f t="shared" si="2"/>
        <v>0</v>
      </c>
      <c r="H114" s="97"/>
      <c r="I114" s="97"/>
    </row>
    <row r="115" spans="1:9" ht="15" customHeight="1" x14ac:dyDescent="0.25">
      <c r="A115" s="102"/>
      <c r="B115" s="99"/>
      <c r="C115" s="10" t="s">
        <v>209</v>
      </c>
      <c r="D115" s="10" t="s">
        <v>210</v>
      </c>
      <c r="E115" s="40"/>
      <c r="F115" s="4">
        <f t="shared" si="2"/>
        <v>0</v>
      </c>
      <c r="H115" s="97"/>
      <c r="I115" s="97"/>
    </row>
    <row r="116" spans="1:9" ht="15" customHeight="1" thickBot="1" x14ac:dyDescent="0.3">
      <c r="A116" s="103"/>
      <c r="B116" s="100"/>
      <c r="C116" s="46" t="s">
        <v>211</v>
      </c>
      <c r="D116" s="46" t="s">
        <v>212</v>
      </c>
      <c r="E116" s="43"/>
      <c r="F116" s="4">
        <f t="shared" si="2"/>
        <v>0</v>
      </c>
      <c r="H116" s="63">
        <f>SUM(F116)</f>
        <v>0</v>
      </c>
      <c r="I116" s="63">
        <f>H116</f>
        <v>0</v>
      </c>
    </row>
    <row r="117" spans="1:9" ht="15" customHeight="1" x14ac:dyDescent="0.25">
      <c r="A117" s="101" t="s">
        <v>213</v>
      </c>
      <c r="B117" s="98" t="s">
        <v>214</v>
      </c>
      <c r="C117" s="47" t="s">
        <v>215</v>
      </c>
      <c r="D117" s="47" t="s">
        <v>216</v>
      </c>
      <c r="E117" s="49"/>
      <c r="F117" s="4">
        <f t="shared" si="2"/>
        <v>0</v>
      </c>
      <c r="H117" s="97">
        <f>SUM(F117:F120)</f>
        <v>0</v>
      </c>
      <c r="I117" s="97">
        <f>IF(H117&gt;=1,1,0)</f>
        <v>0</v>
      </c>
    </row>
    <row r="118" spans="1:9" ht="15" customHeight="1" x14ac:dyDescent="0.25">
      <c r="A118" s="102"/>
      <c r="B118" s="99"/>
      <c r="C118" s="13" t="s">
        <v>217</v>
      </c>
      <c r="D118" s="13" t="s">
        <v>218</v>
      </c>
      <c r="E118" s="40"/>
      <c r="F118" s="4">
        <f t="shared" si="2"/>
        <v>0</v>
      </c>
      <c r="H118" s="97"/>
      <c r="I118" s="97"/>
    </row>
    <row r="119" spans="1:9" ht="15" customHeight="1" x14ac:dyDescent="0.25">
      <c r="A119" s="102"/>
      <c r="B119" s="99"/>
      <c r="C119" s="13" t="s">
        <v>219</v>
      </c>
      <c r="D119" s="13" t="s">
        <v>220</v>
      </c>
      <c r="E119" s="40"/>
      <c r="F119" s="4">
        <f t="shared" si="2"/>
        <v>0</v>
      </c>
      <c r="H119" s="97"/>
      <c r="I119" s="97"/>
    </row>
    <row r="120" spans="1:9" ht="15" customHeight="1" thickBot="1" x14ac:dyDescent="0.3">
      <c r="A120" s="103"/>
      <c r="B120" s="100"/>
      <c r="C120" s="41" t="s">
        <v>221</v>
      </c>
      <c r="D120" s="41" t="s">
        <v>222</v>
      </c>
      <c r="E120" s="43"/>
      <c r="F120" s="4">
        <f t="shared" si="2"/>
        <v>0</v>
      </c>
      <c r="H120" s="97"/>
      <c r="I120" s="97"/>
    </row>
    <row r="121" spans="1:9" ht="15" customHeight="1" x14ac:dyDescent="0.25">
      <c r="A121" s="101" t="s">
        <v>223</v>
      </c>
      <c r="B121" s="98" t="s">
        <v>224</v>
      </c>
      <c r="C121" s="44" t="s">
        <v>225</v>
      </c>
      <c r="D121" s="44" t="s">
        <v>226</v>
      </c>
      <c r="E121" s="49"/>
      <c r="F121" s="4">
        <f t="shared" si="2"/>
        <v>0</v>
      </c>
      <c r="H121" s="97">
        <f>SUM(F121:F123)</f>
        <v>0</v>
      </c>
      <c r="I121" s="97">
        <f>IF(H121&gt;=1,1,0)</f>
        <v>0</v>
      </c>
    </row>
    <row r="122" spans="1:9" ht="15" customHeight="1" x14ac:dyDescent="0.25">
      <c r="A122" s="102"/>
      <c r="B122" s="99"/>
      <c r="C122" s="11" t="s">
        <v>227</v>
      </c>
      <c r="D122" s="11" t="s">
        <v>228</v>
      </c>
      <c r="E122" s="40"/>
      <c r="F122" s="4">
        <f t="shared" si="2"/>
        <v>0</v>
      </c>
      <c r="H122" s="97"/>
      <c r="I122" s="97"/>
    </row>
    <row r="123" spans="1:9" ht="15" customHeight="1" thickBot="1" x14ac:dyDescent="0.3">
      <c r="A123" s="103"/>
      <c r="B123" s="100"/>
      <c r="C123" s="46" t="s">
        <v>229</v>
      </c>
      <c r="D123" s="46" t="s">
        <v>63</v>
      </c>
      <c r="E123" s="43"/>
      <c r="F123" s="4">
        <f t="shared" si="2"/>
        <v>0</v>
      </c>
      <c r="H123" s="97"/>
      <c r="I123" s="97"/>
    </row>
    <row r="124" spans="1:9" ht="15" customHeight="1" x14ac:dyDescent="0.25">
      <c r="A124" s="101" t="s">
        <v>230</v>
      </c>
      <c r="B124" s="98" t="s">
        <v>231</v>
      </c>
      <c r="C124" s="47" t="s">
        <v>232</v>
      </c>
      <c r="D124" s="47" t="s">
        <v>233</v>
      </c>
      <c r="E124" s="39"/>
      <c r="F124" s="4">
        <f t="shared" si="2"/>
        <v>0</v>
      </c>
      <c r="H124" s="97">
        <f>SUM(F124:F126)</f>
        <v>0</v>
      </c>
      <c r="I124" s="97">
        <f t="shared" ref="I124" si="6">IF(H124&gt;=1,1,0)</f>
        <v>0</v>
      </c>
    </row>
    <row r="125" spans="1:9" ht="15" customHeight="1" x14ac:dyDescent="0.25">
      <c r="A125" s="102"/>
      <c r="B125" s="99"/>
      <c r="C125" s="9" t="s">
        <v>234</v>
      </c>
      <c r="D125" s="10" t="s">
        <v>235</v>
      </c>
      <c r="E125" s="40"/>
      <c r="F125" s="4">
        <f t="shared" si="2"/>
        <v>0</v>
      </c>
      <c r="H125" s="97"/>
      <c r="I125" s="97"/>
    </row>
    <row r="126" spans="1:9" ht="15" customHeight="1" x14ac:dyDescent="0.25">
      <c r="A126" s="102"/>
      <c r="B126" s="99"/>
      <c r="C126" s="9" t="s">
        <v>236</v>
      </c>
      <c r="D126" s="10" t="s">
        <v>237</v>
      </c>
      <c r="E126" s="40"/>
      <c r="F126" s="4">
        <f t="shared" si="2"/>
        <v>0</v>
      </c>
      <c r="H126" s="97"/>
      <c r="I126" s="97"/>
    </row>
    <row r="127" spans="1:9" ht="15" customHeight="1" x14ac:dyDescent="0.25">
      <c r="A127" s="102"/>
      <c r="B127" s="99"/>
      <c r="C127" s="11" t="s">
        <v>238</v>
      </c>
      <c r="D127" s="12" t="s">
        <v>239</v>
      </c>
      <c r="E127" s="45"/>
      <c r="F127" s="4">
        <f t="shared" si="2"/>
        <v>0</v>
      </c>
      <c r="H127" s="97">
        <f>SUM(F127:F129)</f>
        <v>0</v>
      </c>
      <c r="I127" s="97">
        <f t="shared" ref="I127" si="7">IF(H127&gt;=1,1,0)</f>
        <v>0</v>
      </c>
    </row>
    <row r="128" spans="1:9" ht="15" customHeight="1" x14ac:dyDescent="0.25">
      <c r="A128" s="102"/>
      <c r="B128" s="99"/>
      <c r="C128" s="17" t="s">
        <v>240</v>
      </c>
      <c r="D128" s="16" t="s">
        <v>241</v>
      </c>
      <c r="E128" s="40"/>
      <c r="F128" s="4">
        <f t="shared" si="2"/>
        <v>0</v>
      </c>
      <c r="H128" s="97"/>
      <c r="I128" s="97"/>
    </row>
    <row r="129" spans="1:9" ht="15" customHeight="1" x14ac:dyDescent="0.25">
      <c r="A129" s="102"/>
      <c r="B129" s="99"/>
      <c r="C129" s="17" t="s">
        <v>242</v>
      </c>
      <c r="D129" s="16" t="s">
        <v>243</v>
      </c>
      <c r="E129" s="40"/>
      <c r="F129" s="4">
        <f t="shared" si="2"/>
        <v>0</v>
      </c>
      <c r="H129" s="97"/>
      <c r="I129" s="97"/>
    </row>
    <row r="130" spans="1:9" ht="15" customHeight="1" thickBot="1" x14ac:dyDescent="0.3">
      <c r="A130" s="103"/>
      <c r="B130" s="100"/>
      <c r="C130" s="41" t="s">
        <v>244</v>
      </c>
      <c r="D130" s="42" t="s">
        <v>245</v>
      </c>
      <c r="E130" s="43"/>
      <c r="F130" s="4">
        <f t="shared" si="2"/>
        <v>0</v>
      </c>
      <c r="H130" s="63">
        <f>SUM(F130)</f>
        <v>0</v>
      </c>
      <c r="I130" s="63">
        <f>H130</f>
        <v>0</v>
      </c>
    </row>
    <row r="131" spans="1:9" ht="15" customHeight="1" x14ac:dyDescent="0.25">
      <c r="A131" s="101" t="s">
        <v>246</v>
      </c>
      <c r="B131" s="98" t="s">
        <v>247</v>
      </c>
      <c r="C131" s="44" t="s">
        <v>248</v>
      </c>
      <c r="D131" s="51" t="s">
        <v>249</v>
      </c>
      <c r="E131" s="39"/>
      <c r="F131" s="4">
        <f t="shared" si="2"/>
        <v>0</v>
      </c>
      <c r="H131" s="97">
        <f>SUM(F131:F133)</f>
        <v>0</v>
      </c>
      <c r="I131" s="97">
        <f>IF(H131&gt;=1,1,0)</f>
        <v>0</v>
      </c>
    </row>
    <row r="132" spans="1:9" ht="15" customHeight="1" x14ac:dyDescent="0.25">
      <c r="A132" s="102"/>
      <c r="B132" s="99"/>
      <c r="C132" s="17" t="s">
        <v>250</v>
      </c>
      <c r="D132" s="16" t="s">
        <v>251</v>
      </c>
      <c r="E132" s="40"/>
      <c r="F132" s="4">
        <f t="shared" si="2"/>
        <v>0</v>
      </c>
      <c r="H132" s="97"/>
      <c r="I132" s="97"/>
    </row>
    <row r="133" spans="1:9" ht="15" customHeight="1" x14ac:dyDescent="0.25">
      <c r="A133" s="102"/>
      <c r="B133" s="99"/>
      <c r="C133" s="17" t="s">
        <v>252</v>
      </c>
      <c r="D133" s="16" t="s">
        <v>253</v>
      </c>
      <c r="E133" s="40"/>
      <c r="F133" s="4">
        <f t="shared" si="2"/>
        <v>0</v>
      </c>
      <c r="H133" s="97"/>
      <c r="I133" s="97"/>
    </row>
    <row r="134" spans="1:9" ht="15" customHeight="1" x14ac:dyDescent="0.25">
      <c r="A134" s="102"/>
      <c r="B134" s="99"/>
      <c r="C134" s="13" t="s">
        <v>254</v>
      </c>
      <c r="D134" s="13" t="s">
        <v>255</v>
      </c>
      <c r="E134" s="40"/>
      <c r="F134" s="4">
        <f>IF(E134="SI",1,0)</f>
        <v>0</v>
      </c>
      <c r="H134" s="63">
        <f>SUM(F134)</f>
        <v>0</v>
      </c>
      <c r="I134" s="63">
        <f>H134</f>
        <v>0</v>
      </c>
    </row>
    <row r="135" spans="1:9" ht="15" customHeight="1" x14ac:dyDescent="0.25">
      <c r="A135" s="102"/>
      <c r="B135" s="99"/>
      <c r="C135" s="11" t="s">
        <v>256</v>
      </c>
      <c r="D135" s="11" t="s">
        <v>257</v>
      </c>
      <c r="E135" s="40"/>
      <c r="F135" s="4">
        <f>IF(E135="SI",1,0)</f>
        <v>0</v>
      </c>
      <c r="H135" s="63">
        <f>SUM(F135)</f>
        <v>0</v>
      </c>
      <c r="I135" s="63">
        <f>H135</f>
        <v>0</v>
      </c>
    </row>
    <row r="136" spans="1:9" ht="15" customHeight="1" thickBot="1" x14ac:dyDescent="0.3">
      <c r="A136" s="103"/>
      <c r="B136" s="100"/>
      <c r="C136" s="41" t="s">
        <v>258</v>
      </c>
      <c r="D136" s="41" t="s">
        <v>259</v>
      </c>
      <c r="E136" s="43"/>
      <c r="F136" s="4">
        <f t="shared" si="2"/>
        <v>0</v>
      </c>
      <c r="H136" s="63">
        <f>SUM(F136)</f>
        <v>0</v>
      </c>
      <c r="I136" s="63">
        <f>H136</f>
        <v>0</v>
      </c>
    </row>
    <row r="137" spans="1:9" ht="15" customHeight="1" x14ac:dyDescent="0.25">
      <c r="A137" s="101" t="s">
        <v>260</v>
      </c>
      <c r="B137" s="98" t="s">
        <v>1065</v>
      </c>
      <c r="C137" s="44" t="s">
        <v>261</v>
      </c>
      <c r="D137" s="44" t="s">
        <v>262</v>
      </c>
      <c r="E137" s="39"/>
      <c r="F137" s="4">
        <f t="shared" si="2"/>
        <v>0</v>
      </c>
      <c r="H137" s="97">
        <f>SUM(F137:F141)</f>
        <v>0</v>
      </c>
      <c r="I137" s="97">
        <f>IF(H137&gt;=1,1,0)</f>
        <v>0</v>
      </c>
    </row>
    <row r="138" spans="1:9" ht="15" customHeight="1" x14ac:dyDescent="0.25">
      <c r="A138" s="102"/>
      <c r="B138" s="99"/>
      <c r="C138" s="17" t="s">
        <v>263</v>
      </c>
      <c r="D138" s="17" t="s">
        <v>264</v>
      </c>
      <c r="E138" s="40"/>
      <c r="F138" s="4">
        <f t="shared" si="2"/>
        <v>0</v>
      </c>
      <c r="H138" s="97"/>
      <c r="I138" s="97"/>
    </row>
    <row r="139" spans="1:9" ht="15" customHeight="1" x14ac:dyDescent="0.25">
      <c r="A139" s="102"/>
      <c r="B139" s="99"/>
      <c r="C139" s="17" t="s">
        <v>265</v>
      </c>
      <c r="D139" s="17" t="s">
        <v>266</v>
      </c>
      <c r="E139" s="40"/>
      <c r="F139" s="4">
        <f t="shared" si="2"/>
        <v>0</v>
      </c>
      <c r="H139" s="97"/>
      <c r="I139" s="97"/>
    </row>
    <row r="140" spans="1:9" ht="15" customHeight="1" x14ac:dyDescent="0.25">
      <c r="A140" s="102"/>
      <c r="B140" s="99"/>
      <c r="C140" s="17" t="s">
        <v>267</v>
      </c>
      <c r="D140" s="17" t="s">
        <v>268</v>
      </c>
      <c r="E140" s="40"/>
      <c r="F140" s="4">
        <f t="shared" si="2"/>
        <v>0</v>
      </c>
      <c r="H140" s="97"/>
      <c r="I140" s="97"/>
    </row>
    <row r="141" spans="1:9" ht="15" customHeight="1" x14ac:dyDescent="0.25">
      <c r="A141" s="102"/>
      <c r="B141" s="99"/>
      <c r="C141" s="17" t="s">
        <v>269</v>
      </c>
      <c r="D141" s="17" t="s">
        <v>270</v>
      </c>
      <c r="E141" s="40"/>
      <c r="F141" s="4">
        <f t="shared" si="2"/>
        <v>0</v>
      </c>
      <c r="H141" s="97"/>
      <c r="I141" s="97"/>
    </row>
    <row r="142" spans="1:9" ht="15" customHeight="1" x14ac:dyDescent="0.25">
      <c r="A142" s="102"/>
      <c r="B142" s="99"/>
      <c r="C142" s="13" t="s">
        <v>271</v>
      </c>
      <c r="D142" s="13" t="s">
        <v>272</v>
      </c>
      <c r="E142" s="40"/>
      <c r="F142" s="4">
        <f t="shared" si="2"/>
        <v>0</v>
      </c>
      <c r="H142" s="63">
        <f>SUM(F142)</f>
        <v>0</v>
      </c>
      <c r="I142" s="63">
        <f>H142</f>
        <v>0</v>
      </c>
    </row>
    <row r="143" spans="1:9" ht="15" customHeight="1" x14ac:dyDescent="0.25">
      <c r="A143" s="102"/>
      <c r="B143" s="99"/>
      <c r="C143" s="11" t="s">
        <v>273</v>
      </c>
      <c r="D143" s="11" t="s">
        <v>274</v>
      </c>
      <c r="E143" s="45"/>
      <c r="F143" s="4">
        <f t="shared" si="2"/>
        <v>0</v>
      </c>
      <c r="H143" s="97">
        <f>SUM(F143:F147)</f>
        <v>0</v>
      </c>
      <c r="I143" s="97">
        <f>IF(H143&gt;=1,1,0)</f>
        <v>0</v>
      </c>
    </row>
    <row r="144" spans="1:9" ht="15" customHeight="1" x14ac:dyDescent="0.25">
      <c r="A144" s="102"/>
      <c r="B144" s="99"/>
      <c r="C144" s="17" t="s">
        <v>275</v>
      </c>
      <c r="D144" s="17" t="s">
        <v>276</v>
      </c>
      <c r="E144" s="40"/>
      <c r="F144" s="4">
        <f t="shared" si="2"/>
        <v>0</v>
      </c>
      <c r="H144" s="97"/>
      <c r="I144" s="97"/>
    </row>
    <row r="145" spans="1:9" ht="15" customHeight="1" x14ac:dyDescent="0.25">
      <c r="A145" s="102"/>
      <c r="B145" s="99"/>
      <c r="C145" s="17" t="s">
        <v>277</v>
      </c>
      <c r="D145" s="17" t="s">
        <v>278</v>
      </c>
      <c r="E145" s="40"/>
      <c r="F145" s="4">
        <f t="shared" si="2"/>
        <v>0</v>
      </c>
      <c r="H145" s="97"/>
      <c r="I145" s="97"/>
    </row>
    <row r="146" spans="1:9" ht="15" customHeight="1" x14ac:dyDescent="0.25">
      <c r="A146" s="102"/>
      <c r="B146" s="99"/>
      <c r="C146" s="17" t="s">
        <v>279</v>
      </c>
      <c r="D146" s="17" t="s">
        <v>280</v>
      </c>
      <c r="E146" s="40"/>
      <c r="F146" s="4">
        <f t="shared" si="2"/>
        <v>0</v>
      </c>
      <c r="H146" s="97"/>
      <c r="I146" s="97"/>
    </row>
    <row r="147" spans="1:9" ht="15" customHeight="1" x14ac:dyDescent="0.25">
      <c r="A147" s="102"/>
      <c r="B147" s="99"/>
      <c r="C147" s="17" t="s">
        <v>281</v>
      </c>
      <c r="D147" s="17" t="s">
        <v>282</v>
      </c>
      <c r="E147" s="40"/>
      <c r="F147" s="4">
        <f t="shared" si="2"/>
        <v>0</v>
      </c>
      <c r="H147" s="97"/>
      <c r="I147" s="97"/>
    </row>
    <row r="148" spans="1:9" ht="15" customHeight="1" x14ac:dyDescent="0.25">
      <c r="A148" s="102"/>
      <c r="B148" s="99"/>
      <c r="C148" s="13" t="s">
        <v>283</v>
      </c>
      <c r="D148" s="13" t="s">
        <v>284</v>
      </c>
      <c r="E148" s="40"/>
      <c r="F148" s="4">
        <f t="shared" si="2"/>
        <v>0</v>
      </c>
      <c r="H148" s="63">
        <f t="shared" ref="H148:H157" si="8">SUM(F148)</f>
        <v>0</v>
      </c>
      <c r="I148" s="63">
        <f>H148</f>
        <v>0</v>
      </c>
    </row>
    <row r="149" spans="1:9" ht="15" customHeight="1" thickBot="1" x14ac:dyDescent="0.3">
      <c r="A149" s="103"/>
      <c r="B149" s="100"/>
      <c r="C149" s="46" t="s">
        <v>285</v>
      </c>
      <c r="D149" s="46" t="s">
        <v>286</v>
      </c>
      <c r="E149" s="43"/>
      <c r="F149" s="4">
        <f t="shared" ref="F149:F213" si="9">IF(E149="SI",1,0)</f>
        <v>0</v>
      </c>
      <c r="H149" s="63">
        <f t="shared" si="8"/>
        <v>0</v>
      </c>
      <c r="I149" s="63">
        <f t="shared" ref="I149:I157" si="10">H149</f>
        <v>0</v>
      </c>
    </row>
    <row r="150" spans="1:9" ht="15" customHeight="1" x14ac:dyDescent="0.25">
      <c r="A150" s="101" t="s">
        <v>287</v>
      </c>
      <c r="B150" s="104" t="s">
        <v>288</v>
      </c>
      <c r="C150" s="47" t="s">
        <v>289</v>
      </c>
      <c r="D150" s="47" t="s">
        <v>290</v>
      </c>
      <c r="E150" s="49"/>
      <c r="F150" s="4">
        <f t="shared" si="9"/>
        <v>0</v>
      </c>
      <c r="H150" s="63">
        <f t="shared" si="8"/>
        <v>0</v>
      </c>
      <c r="I150" s="63">
        <f t="shared" si="10"/>
        <v>0</v>
      </c>
    </row>
    <row r="151" spans="1:9" ht="15" customHeight="1" x14ac:dyDescent="0.25">
      <c r="A151" s="102"/>
      <c r="B151" s="105"/>
      <c r="C151" s="11" t="s">
        <v>291</v>
      </c>
      <c r="D151" s="11" t="s">
        <v>292</v>
      </c>
      <c r="E151" s="40"/>
      <c r="F151" s="4">
        <f t="shared" si="9"/>
        <v>0</v>
      </c>
      <c r="H151" s="63">
        <f t="shared" si="8"/>
        <v>0</v>
      </c>
      <c r="I151" s="63">
        <f t="shared" si="10"/>
        <v>0</v>
      </c>
    </row>
    <row r="152" spans="1:9" ht="15" customHeight="1" x14ac:dyDescent="0.25">
      <c r="A152" s="102"/>
      <c r="B152" s="105"/>
      <c r="C152" s="13" t="s">
        <v>293</v>
      </c>
      <c r="D152" s="13" t="s">
        <v>294</v>
      </c>
      <c r="E152" s="40"/>
      <c r="F152" s="4">
        <f t="shared" si="9"/>
        <v>0</v>
      </c>
      <c r="H152" s="63">
        <f t="shared" si="8"/>
        <v>0</v>
      </c>
      <c r="I152" s="63">
        <f t="shared" si="10"/>
        <v>0</v>
      </c>
    </row>
    <row r="153" spans="1:9" ht="15" customHeight="1" x14ac:dyDescent="0.25">
      <c r="A153" s="102"/>
      <c r="B153" s="105"/>
      <c r="C153" s="11" t="s">
        <v>295</v>
      </c>
      <c r="D153" s="11" t="s">
        <v>296</v>
      </c>
      <c r="E153" s="40"/>
      <c r="F153" s="4">
        <f t="shared" si="9"/>
        <v>0</v>
      </c>
      <c r="H153" s="63">
        <f t="shared" si="8"/>
        <v>0</v>
      </c>
      <c r="I153" s="63">
        <f t="shared" si="10"/>
        <v>0</v>
      </c>
    </row>
    <row r="154" spans="1:9" ht="15" customHeight="1" x14ac:dyDescent="0.25">
      <c r="A154" s="102"/>
      <c r="B154" s="105"/>
      <c r="C154" s="13" t="s">
        <v>297</v>
      </c>
      <c r="D154" s="13" t="s">
        <v>298</v>
      </c>
      <c r="E154" s="40"/>
      <c r="F154" s="4">
        <f t="shared" si="9"/>
        <v>0</v>
      </c>
      <c r="H154" s="63">
        <f t="shared" si="8"/>
        <v>0</v>
      </c>
      <c r="I154" s="63">
        <f t="shared" si="10"/>
        <v>0</v>
      </c>
    </row>
    <row r="155" spans="1:9" ht="15" customHeight="1" x14ac:dyDescent="0.25">
      <c r="A155" s="102"/>
      <c r="B155" s="105"/>
      <c r="C155" s="11" t="s">
        <v>299</v>
      </c>
      <c r="D155" s="11" t="s">
        <v>300</v>
      </c>
      <c r="E155" s="40"/>
      <c r="F155" s="4">
        <f t="shared" si="9"/>
        <v>0</v>
      </c>
      <c r="H155" s="63">
        <f t="shared" si="8"/>
        <v>0</v>
      </c>
      <c r="I155" s="63">
        <f t="shared" si="10"/>
        <v>0</v>
      </c>
    </row>
    <row r="156" spans="1:9" ht="15" customHeight="1" x14ac:dyDescent="0.25">
      <c r="A156" s="102"/>
      <c r="B156" s="105"/>
      <c r="C156" s="13" t="s">
        <v>301</v>
      </c>
      <c r="D156" s="13" t="s">
        <v>302</v>
      </c>
      <c r="E156" s="40"/>
      <c r="F156" s="4">
        <f t="shared" si="9"/>
        <v>0</v>
      </c>
      <c r="H156" s="63">
        <f t="shared" si="8"/>
        <v>0</v>
      </c>
      <c r="I156" s="63">
        <f t="shared" si="10"/>
        <v>0</v>
      </c>
    </row>
    <row r="157" spans="1:9" ht="15" customHeight="1" thickBot="1" x14ac:dyDescent="0.3">
      <c r="A157" s="103"/>
      <c r="B157" s="106"/>
      <c r="C157" s="46" t="s">
        <v>303</v>
      </c>
      <c r="D157" s="46" t="s">
        <v>304</v>
      </c>
      <c r="E157" s="43"/>
      <c r="F157" s="4">
        <f t="shared" si="9"/>
        <v>0</v>
      </c>
      <c r="H157" s="63">
        <f t="shared" si="8"/>
        <v>0</v>
      </c>
      <c r="I157" s="63">
        <f t="shared" si="10"/>
        <v>0</v>
      </c>
    </row>
    <row r="158" spans="1:9" ht="15" customHeight="1" x14ac:dyDescent="0.25">
      <c r="A158" s="101" t="s">
        <v>305</v>
      </c>
      <c r="B158" s="104" t="s">
        <v>306</v>
      </c>
      <c r="C158" s="47" t="s">
        <v>307</v>
      </c>
      <c r="D158" s="47" t="s">
        <v>308</v>
      </c>
      <c r="E158" s="39"/>
      <c r="F158" s="4">
        <f t="shared" si="9"/>
        <v>0</v>
      </c>
      <c r="H158" s="97">
        <f>SUM(F158:F163)</f>
        <v>0</v>
      </c>
      <c r="I158" s="97">
        <f>IF(H158&gt;=1,1,0)</f>
        <v>0</v>
      </c>
    </row>
    <row r="159" spans="1:9" ht="15" customHeight="1" x14ac:dyDescent="0.25">
      <c r="A159" s="102"/>
      <c r="B159" s="105"/>
      <c r="C159" s="9" t="s">
        <v>309</v>
      </c>
      <c r="D159" s="9" t="s">
        <v>310</v>
      </c>
      <c r="E159" s="40"/>
      <c r="F159" s="4">
        <f t="shared" si="9"/>
        <v>0</v>
      </c>
      <c r="H159" s="97"/>
      <c r="I159" s="97"/>
    </row>
    <row r="160" spans="1:9" ht="15" customHeight="1" x14ac:dyDescent="0.25">
      <c r="A160" s="102"/>
      <c r="B160" s="105"/>
      <c r="C160" s="9" t="s">
        <v>311</v>
      </c>
      <c r="D160" s="9" t="s">
        <v>312</v>
      </c>
      <c r="E160" s="40"/>
      <c r="F160" s="4">
        <f t="shared" si="9"/>
        <v>0</v>
      </c>
      <c r="H160" s="97"/>
      <c r="I160" s="97"/>
    </row>
    <row r="161" spans="1:9" ht="15" customHeight="1" x14ac:dyDescent="0.25">
      <c r="A161" s="102"/>
      <c r="B161" s="105"/>
      <c r="C161" s="9" t="s">
        <v>313</v>
      </c>
      <c r="D161" s="9" t="s">
        <v>314</v>
      </c>
      <c r="E161" s="40"/>
      <c r="F161" s="4">
        <f t="shared" si="9"/>
        <v>0</v>
      </c>
      <c r="H161" s="97"/>
      <c r="I161" s="97"/>
    </row>
    <row r="162" spans="1:9" ht="15" customHeight="1" x14ac:dyDescent="0.25">
      <c r="A162" s="102"/>
      <c r="B162" s="105"/>
      <c r="C162" s="9" t="s">
        <v>315</v>
      </c>
      <c r="D162" s="9" t="s">
        <v>316</v>
      </c>
      <c r="E162" s="40"/>
      <c r="F162" s="4">
        <f t="shared" si="9"/>
        <v>0</v>
      </c>
      <c r="H162" s="97"/>
      <c r="I162" s="97"/>
    </row>
    <row r="163" spans="1:9" ht="15" customHeight="1" x14ac:dyDescent="0.25">
      <c r="A163" s="102"/>
      <c r="B163" s="105"/>
      <c r="C163" s="9" t="s">
        <v>317</v>
      </c>
      <c r="D163" s="9" t="s">
        <v>318</v>
      </c>
      <c r="E163" s="40"/>
      <c r="F163" s="4">
        <f t="shared" si="9"/>
        <v>0</v>
      </c>
      <c r="H163" s="97"/>
      <c r="I163" s="97"/>
    </row>
    <row r="164" spans="1:9" ht="15" customHeight="1" x14ac:dyDescent="0.25">
      <c r="A164" s="102"/>
      <c r="B164" s="105"/>
      <c r="C164" s="11" t="s">
        <v>319</v>
      </c>
      <c r="D164" s="11" t="s">
        <v>320</v>
      </c>
      <c r="E164" s="45"/>
      <c r="F164" s="4">
        <f t="shared" si="9"/>
        <v>0</v>
      </c>
      <c r="H164" s="97">
        <f>SUM(F164:F166)</f>
        <v>0</v>
      </c>
      <c r="I164" s="97">
        <f>IF(H164&gt;=1,1,0)</f>
        <v>0</v>
      </c>
    </row>
    <row r="165" spans="1:9" ht="15" customHeight="1" x14ac:dyDescent="0.25">
      <c r="A165" s="102"/>
      <c r="B165" s="105"/>
      <c r="C165" s="17" t="s">
        <v>321</v>
      </c>
      <c r="D165" s="17" t="s">
        <v>322</v>
      </c>
      <c r="E165" s="40"/>
      <c r="F165" s="4">
        <f t="shared" si="9"/>
        <v>0</v>
      </c>
      <c r="H165" s="97"/>
      <c r="I165" s="97"/>
    </row>
    <row r="166" spans="1:9" ht="15" customHeight="1" thickBot="1" x14ac:dyDescent="0.3">
      <c r="A166" s="103"/>
      <c r="B166" s="106"/>
      <c r="C166" s="55" t="s">
        <v>323</v>
      </c>
      <c r="D166" s="55" t="s">
        <v>324</v>
      </c>
      <c r="E166" s="43"/>
      <c r="F166" s="4">
        <f t="shared" si="9"/>
        <v>0</v>
      </c>
      <c r="H166" s="97"/>
      <c r="I166" s="97"/>
    </row>
    <row r="167" spans="1:9" ht="15" customHeight="1" x14ac:dyDescent="0.25">
      <c r="A167" s="101" t="s">
        <v>325</v>
      </c>
      <c r="B167" s="104" t="s">
        <v>326</v>
      </c>
      <c r="C167" s="47" t="s">
        <v>327</v>
      </c>
      <c r="D167" s="48" t="s">
        <v>328</v>
      </c>
      <c r="E167" s="39"/>
      <c r="F167" s="4">
        <f t="shared" si="9"/>
        <v>0</v>
      </c>
      <c r="H167" s="97">
        <f>SUM(F167:F178)</f>
        <v>0</v>
      </c>
      <c r="I167" s="97">
        <f>IF(H167&gt;=1,1,0)</f>
        <v>0</v>
      </c>
    </row>
    <row r="168" spans="1:9" ht="15" customHeight="1" x14ac:dyDescent="0.25">
      <c r="A168" s="102"/>
      <c r="B168" s="105"/>
      <c r="C168" s="9" t="s">
        <v>329</v>
      </c>
      <c r="D168" s="9" t="s">
        <v>330</v>
      </c>
      <c r="E168" s="40"/>
      <c r="F168" s="4">
        <f t="shared" si="9"/>
        <v>0</v>
      </c>
      <c r="H168" s="97"/>
      <c r="I168" s="97"/>
    </row>
    <row r="169" spans="1:9" ht="15" customHeight="1" x14ac:dyDescent="0.25">
      <c r="A169" s="102"/>
      <c r="B169" s="105"/>
      <c r="C169" s="9" t="s">
        <v>331</v>
      </c>
      <c r="D169" s="9" t="s">
        <v>332</v>
      </c>
      <c r="E169" s="40"/>
      <c r="F169" s="4">
        <f t="shared" si="9"/>
        <v>0</v>
      </c>
      <c r="H169" s="97"/>
      <c r="I169" s="97"/>
    </row>
    <row r="170" spans="1:9" ht="15" customHeight="1" x14ac:dyDescent="0.25">
      <c r="A170" s="102"/>
      <c r="B170" s="105"/>
      <c r="C170" s="9" t="s">
        <v>333</v>
      </c>
      <c r="D170" s="9" t="s">
        <v>334</v>
      </c>
      <c r="E170" s="40"/>
      <c r="F170" s="4">
        <f t="shared" si="9"/>
        <v>0</v>
      </c>
      <c r="H170" s="97"/>
      <c r="I170" s="97"/>
    </row>
    <row r="171" spans="1:9" ht="15" customHeight="1" x14ac:dyDescent="0.25">
      <c r="A171" s="102"/>
      <c r="B171" s="105"/>
      <c r="C171" s="9" t="s">
        <v>335</v>
      </c>
      <c r="D171" s="9" t="s">
        <v>336</v>
      </c>
      <c r="E171" s="40"/>
      <c r="F171" s="4">
        <f t="shared" si="9"/>
        <v>0</v>
      </c>
      <c r="H171" s="97"/>
      <c r="I171" s="97"/>
    </row>
    <row r="172" spans="1:9" ht="15" customHeight="1" x14ac:dyDescent="0.25">
      <c r="A172" s="102"/>
      <c r="B172" s="105"/>
      <c r="C172" s="9" t="s">
        <v>337</v>
      </c>
      <c r="D172" s="9" t="s">
        <v>338</v>
      </c>
      <c r="E172" s="40"/>
      <c r="F172" s="4">
        <f t="shared" si="9"/>
        <v>0</v>
      </c>
      <c r="H172" s="97"/>
      <c r="I172" s="97"/>
    </row>
    <row r="173" spans="1:9" ht="15" customHeight="1" x14ac:dyDescent="0.25">
      <c r="A173" s="102"/>
      <c r="B173" s="105"/>
      <c r="C173" s="9" t="s">
        <v>339</v>
      </c>
      <c r="D173" s="9" t="s">
        <v>340</v>
      </c>
      <c r="E173" s="40"/>
      <c r="F173" s="4">
        <f t="shared" si="9"/>
        <v>0</v>
      </c>
      <c r="H173" s="97"/>
      <c r="I173" s="97"/>
    </row>
    <row r="174" spans="1:9" ht="15" customHeight="1" x14ac:dyDescent="0.25">
      <c r="A174" s="102"/>
      <c r="B174" s="105"/>
      <c r="C174" s="9" t="s">
        <v>341</v>
      </c>
      <c r="D174" s="9" t="s">
        <v>342</v>
      </c>
      <c r="E174" s="40"/>
      <c r="F174" s="4">
        <f t="shared" si="9"/>
        <v>0</v>
      </c>
      <c r="H174" s="97"/>
      <c r="I174" s="97"/>
    </row>
    <row r="175" spans="1:9" ht="15" customHeight="1" x14ac:dyDescent="0.25">
      <c r="A175" s="102"/>
      <c r="B175" s="105"/>
      <c r="C175" s="9" t="s">
        <v>343</v>
      </c>
      <c r="D175" s="9" t="s">
        <v>344</v>
      </c>
      <c r="E175" s="40"/>
      <c r="F175" s="4">
        <f t="shared" si="9"/>
        <v>0</v>
      </c>
      <c r="H175" s="97"/>
      <c r="I175" s="97"/>
    </row>
    <row r="176" spans="1:9" ht="15" customHeight="1" x14ac:dyDescent="0.25">
      <c r="A176" s="102"/>
      <c r="B176" s="105"/>
      <c r="C176" s="9" t="s">
        <v>345</v>
      </c>
      <c r="D176" s="9" t="s">
        <v>346</v>
      </c>
      <c r="E176" s="40"/>
      <c r="F176" s="4">
        <f t="shared" si="9"/>
        <v>0</v>
      </c>
      <c r="H176" s="97"/>
      <c r="I176" s="97"/>
    </row>
    <row r="177" spans="1:9" ht="15" customHeight="1" x14ac:dyDescent="0.25">
      <c r="A177" s="102"/>
      <c r="B177" s="105"/>
      <c r="C177" s="9" t="s">
        <v>347</v>
      </c>
      <c r="D177" s="9" t="s">
        <v>348</v>
      </c>
      <c r="E177" s="40"/>
      <c r="F177" s="4">
        <f t="shared" si="9"/>
        <v>0</v>
      </c>
      <c r="H177" s="97"/>
      <c r="I177" s="97"/>
    </row>
    <row r="178" spans="1:9" ht="15" customHeight="1" x14ac:dyDescent="0.25">
      <c r="A178" s="102"/>
      <c r="B178" s="105"/>
      <c r="C178" s="9" t="s">
        <v>1083</v>
      </c>
      <c r="D178" s="9" t="s">
        <v>1084</v>
      </c>
      <c r="E178" s="40"/>
      <c r="F178" s="4">
        <f t="shared" si="9"/>
        <v>0</v>
      </c>
      <c r="H178" s="97"/>
      <c r="I178" s="97"/>
    </row>
    <row r="179" spans="1:9" ht="15" customHeight="1" x14ac:dyDescent="0.25">
      <c r="A179" s="102"/>
      <c r="B179" s="105"/>
      <c r="C179" s="11" t="s">
        <v>349</v>
      </c>
      <c r="D179" s="19" t="s">
        <v>350</v>
      </c>
      <c r="E179" s="45"/>
      <c r="F179" s="4">
        <f t="shared" si="9"/>
        <v>0</v>
      </c>
      <c r="H179" s="97">
        <f>SUM(F179:F193)</f>
        <v>0</v>
      </c>
      <c r="I179" s="97">
        <f>IF(H179&gt;=1,1,0)</f>
        <v>0</v>
      </c>
    </row>
    <row r="180" spans="1:9" ht="15" customHeight="1" x14ac:dyDescent="0.25">
      <c r="A180" s="102"/>
      <c r="B180" s="105"/>
      <c r="C180" s="17" t="s">
        <v>351</v>
      </c>
      <c r="D180" s="17" t="s">
        <v>352</v>
      </c>
      <c r="E180" s="40"/>
      <c r="F180" s="4">
        <f t="shared" si="9"/>
        <v>0</v>
      </c>
      <c r="H180" s="97"/>
      <c r="I180" s="97"/>
    </row>
    <row r="181" spans="1:9" ht="15" customHeight="1" x14ac:dyDescent="0.25">
      <c r="A181" s="102"/>
      <c r="B181" s="105"/>
      <c r="C181" s="17" t="s">
        <v>353</v>
      </c>
      <c r="D181" s="17" t="s">
        <v>354</v>
      </c>
      <c r="E181" s="40"/>
      <c r="F181" s="4">
        <f t="shared" si="9"/>
        <v>0</v>
      </c>
      <c r="H181" s="97"/>
      <c r="I181" s="97"/>
    </row>
    <row r="182" spans="1:9" ht="15" customHeight="1" x14ac:dyDescent="0.25">
      <c r="A182" s="102"/>
      <c r="B182" s="105"/>
      <c r="C182" s="17" t="s">
        <v>355</v>
      </c>
      <c r="D182" s="17" t="s">
        <v>356</v>
      </c>
      <c r="E182" s="40"/>
      <c r="F182" s="4">
        <f t="shared" si="9"/>
        <v>0</v>
      </c>
      <c r="H182" s="97"/>
      <c r="I182" s="97"/>
    </row>
    <row r="183" spans="1:9" ht="15" customHeight="1" x14ac:dyDescent="0.25">
      <c r="A183" s="102"/>
      <c r="B183" s="105"/>
      <c r="C183" s="17" t="s">
        <v>357</v>
      </c>
      <c r="D183" s="17" t="s">
        <v>358</v>
      </c>
      <c r="E183" s="40"/>
      <c r="F183" s="4">
        <f t="shared" si="9"/>
        <v>0</v>
      </c>
      <c r="H183" s="97"/>
      <c r="I183" s="97"/>
    </row>
    <row r="184" spans="1:9" ht="15" customHeight="1" x14ac:dyDescent="0.25">
      <c r="A184" s="102"/>
      <c r="B184" s="105"/>
      <c r="C184" s="17" t="s">
        <v>359</v>
      </c>
      <c r="D184" s="17" t="s">
        <v>360</v>
      </c>
      <c r="E184" s="40"/>
      <c r="F184" s="4">
        <f t="shared" si="9"/>
        <v>0</v>
      </c>
      <c r="H184" s="97"/>
      <c r="I184" s="97"/>
    </row>
    <row r="185" spans="1:9" ht="15" customHeight="1" x14ac:dyDescent="0.25">
      <c r="A185" s="102"/>
      <c r="B185" s="105"/>
      <c r="C185" s="17" t="s">
        <v>361</v>
      </c>
      <c r="D185" s="17" t="s">
        <v>362</v>
      </c>
      <c r="E185" s="40"/>
      <c r="F185" s="4">
        <f t="shared" si="9"/>
        <v>0</v>
      </c>
      <c r="H185" s="97"/>
      <c r="I185" s="97"/>
    </row>
    <row r="186" spans="1:9" ht="15" customHeight="1" x14ac:dyDescent="0.25">
      <c r="A186" s="102"/>
      <c r="B186" s="105"/>
      <c r="C186" s="17" t="s">
        <v>363</v>
      </c>
      <c r="D186" s="17" t="s">
        <v>364</v>
      </c>
      <c r="E186" s="40"/>
      <c r="F186" s="4">
        <f t="shared" si="9"/>
        <v>0</v>
      </c>
      <c r="H186" s="97"/>
      <c r="I186" s="97"/>
    </row>
    <row r="187" spans="1:9" ht="15" customHeight="1" x14ac:dyDescent="0.25">
      <c r="A187" s="102"/>
      <c r="B187" s="105"/>
      <c r="C187" s="17" t="s">
        <v>365</v>
      </c>
      <c r="D187" s="17" t="s">
        <v>366</v>
      </c>
      <c r="E187" s="40"/>
      <c r="F187" s="4">
        <f t="shared" si="9"/>
        <v>0</v>
      </c>
      <c r="H187" s="97"/>
      <c r="I187" s="97"/>
    </row>
    <row r="188" spans="1:9" ht="15" customHeight="1" x14ac:dyDescent="0.25">
      <c r="A188" s="102"/>
      <c r="B188" s="105"/>
      <c r="C188" s="17" t="s">
        <v>367</v>
      </c>
      <c r="D188" s="17" t="s">
        <v>368</v>
      </c>
      <c r="E188" s="40"/>
      <c r="F188" s="4">
        <f t="shared" si="9"/>
        <v>0</v>
      </c>
      <c r="H188" s="97"/>
      <c r="I188" s="97"/>
    </row>
    <row r="189" spans="1:9" ht="15" customHeight="1" x14ac:dyDescent="0.25">
      <c r="A189" s="102"/>
      <c r="B189" s="105"/>
      <c r="C189" s="17" t="s">
        <v>369</v>
      </c>
      <c r="D189" s="17" t="s">
        <v>370</v>
      </c>
      <c r="E189" s="40"/>
      <c r="F189" s="4">
        <f t="shared" si="9"/>
        <v>0</v>
      </c>
      <c r="H189" s="97"/>
      <c r="I189" s="97"/>
    </row>
    <row r="190" spans="1:9" ht="15" customHeight="1" x14ac:dyDescent="0.25">
      <c r="A190" s="102"/>
      <c r="B190" s="105"/>
      <c r="C190" s="17" t="s">
        <v>371</v>
      </c>
      <c r="D190" s="17" t="s">
        <v>372</v>
      </c>
      <c r="E190" s="40"/>
      <c r="F190" s="4">
        <f t="shared" si="9"/>
        <v>0</v>
      </c>
      <c r="H190" s="97"/>
      <c r="I190" s="97"/>
    </row>
    <row r="191" spans="1:9" ht="15" customHeight="1" x14ac:dyDescent="0.25">
      <c r="A191" s="102"/>
      <c r="B191" s="105"/>
      <c r="C191" s="17" t="s">
        <v>373</v>
      </c>
      <c r="D191" s="17" t="s">
        <v>374</v>
      </c>
      <c r="E191" s="40"/>
      <c r="F191" s="4">
        <f t="shared" si="9"/>
        <v>0</v>
      </c>
      <c r="H191" s="97"/>
      <c r="I191" s="97"/>
    </row>
    <row r="192" spans="1:9" ht="15" customHeight="1" x14ac:dyDescent="0.25">
      <c r="A192" s="102"/>
      <c r="B192" s="105"/>
      <c r="C192" s="17" t="s">
        <v>375</v>
      </c>
      <c r="D192" s="17" t="s">
        <v>376</v>
      </c>
      <c r="E192" s="40"/>
      <c r="F192" s="4">
        <f t="shared" si="9"/>
        <v>0</v>
      </c>
      <c r="H192" s="97"/>
      <c r="I192" s="97"/>
    </row>
    <row r="193" spans="1:9" ht="15" customHeight="1" x14ac:dyDescent="0.25">
      <c r="A193" s="102"/>
      <c r="B193" s="105"/>
      <c r="C193" s="17" t="s">
        <v>377</v>
      </c>
      <c r="D193" s="17" t="s">
        <v>378</v>
      </c>
      <c r="E193" s="40"/>
      <c r="F193" s="4">
        <f t="shared" si="9"/>
        <v>0</v>
      </c>
      <c r="H193" s="97"/>
      <c r="I193" s="97"/>
    </row>
    <row r="194" spans="1:9" ht="15" customHeight="1" thickBot="1" x14ac:dyDescent="0.3">
      <c r="A194" s="103"/>
      <c r="B194" s="106"/>
      <c r="C194" s="41" t="s">
        <v>379</v>
      </c>
      <c r="D194" s="41" t="s">
        <v>380</v>
      </c>
      <c r="E194" s="43"/>
      <c r="F194" s="4">
        <f t="shared" si="9"/>
        <v>0</v>
      </c>
      <c r="H194" s="63">
        <f>SUM(F194)</f>
        <v>0</v>
      </c>
      <c r="I194" s="63">
        <f>H194</f>
        <v>0</v>
      </c>
    </row>
    <row r="195" spans="1:9" ht="15" customHeight="1" x14ac:dyDescent="0.25">
      <c r="A195" s="101" t="s">
        <v>381</v>
      </c>
      <c r="B195" s="98" t="s">
        <v>382</v>
      </c>
      <c r="C195" s="44" t="s">
        <v>383</v>
      </c>
      <c r="D195" s="44" t="s">
        <v>384</v>
      </c>
      <c r="E195" s="39"/>
      <c r="F195" s="4">
        <f t="shared" si="9"/>
        <v>0</v>
      </c>
      <c r="H195" s="97">
        <f>SUM(F195:F201)</f>
        <v>0</v>
      </c>
      <c r="I195" s="97">
        <f>IF(H195&gt;=1,1,0)</f>
        <v>0</v>
      </c>
    </row>
    <row r="196" spans="1:9" ht="15" customHeight="1" x14ac:dyDescent="0.25">
      <c r="A196" s="102"/>
      <c r="B196" s="99"/>
      <c r="C196" s="17" t="s">
        <v>385</v>
      </c>
      <c r="D196" s="17" t="s">
        <v>1080</v>
      </c>
      <c r="E196" s="40"/>
      <c r="F196" s="4">
        <f t="shared" si="9"/>
        <v>0</v>
      </c>
      <c r="H196" s="97"/>
      <c r="I196" s="97"/>
    </row>
    <row r="197" spans="1:9" ht="15" customHeight="1" x14ac:dyDescent="0.25">
      <c r="A197" s="102"/>
      <c r="B197" s="99"/>
      <c r="C197" s="17" t="s">
        <v>386</v>
      </c>
      <c r="D197" s="17" t="s">
        <v>387</v>
      </c>
      <c r="E197" s="40"/>
      <c r="F197" s="4">
        <f t="shared" si="9"/>
        <v>0</v>
      </c>
      <c r="H197" s="97"/>
      <c r="I197" s="97"/>
    </row>
    <row r="198" spans="1:9" ht="15" customHeight="1" x14ac:dyDescent="0.25">
      <c r="A198" s="102"/>
      <c r="B198" s="99"/>
      <c r="C198" s="17" t="s">
        <v>388</v>
      </c>
      <c r="D198" s="17" t="s">
        <v>389</v>
      </c>
      <c r="E198" s="40"/>
      <c r="F198" s="4">
        <f t="shared" si="9"/>
        <v>0</v>
      </c>
      <c r="H198" s="97"/>
      <c r="I198" s="97"/>
    </row>
    <row r="199" spans="1:9" ht="15" customHeight="1" x14ac:dyDescent="0.25">
      <c r="A199" s="102"/>
      <c r="B199" s="99"/>
      <c r="C199" s="17" t="s">
        <v>390</v>
      </c>
      <c r="D199" s="17" t="s">
        <v>391</v>
      </c>
      <c r="E199" s="40"/>
      <c r="F199" s="4">
        <f t="shared" si="9"/>
        <v>0</v>
      </c>
      <c r="H199" s="97"/>
      <c r="I199" s="97"/>
    </row>
    <row r="200" spans="1:9" ht="15" customHeight="1" x14ac:dyDescent="0.25">
      <c r="A200" s="102"/>
      <c r="B200" s="99"/>
      <c r="C200" s="17" t="s">
        <v>392</v>
      </c>
      <c r="D200" s="16" t="s">
        <v>393</v>
      </c>
      <c r="E200" s="40"/>
      <c r="F200" s="4">
        <f t="shared" si="9"/>
        <v>0</v>
      </c>
      <c r="H200" s="97"/>
      <c r="I200" s="97"/>
    </row>
    <row r="201" spans="1:9" ht="15" customHeight="1" x14ac:dyDescent="0.25">
      <c r="A201" s="102"/>
      <c r="B201" s="99"/>
      <c r="C201" s="17" t="s">
        <v>394</v>
      </c>
      <c r="D201" s="17" t="s">
        <v>395</v>
      </c>
      <c r="E201" s="40"/>
      <c r="F201" s="4">
        <f t="shared" si="9"/>
        <v>0</v>
      </c>
      <c r="H201" s="97"/>
      <c r="I201" s="97"/>
    </row>
    <row r="202" spans="1:9" ht="15" customHeight="1" x14ac:dyDescent="0.25">
      <c r="A202" s="102"/>
      <c r="B202" s="99"/>
      <c r="C202" s="13" t="s">
        <v>396</v>
      </c>
      <c r="D202" s="13" t="s">
        <v>397</v>
      </c>
      <c r="E202" s="45"/>
      <c r="F202" s="4">
        <f t="shared" si="9"/>
        <v>0</v>
      </c>
      <c r="H202" s="97">
        <f>SUM(F202:F206)</f>
        <v>0</v>
      </c>
      <c r="I202" s="97">
        <f>IF(H202&gt;=1,1,0)</f>
        <v>0</v>
      </c>
    </row>
    <row r="203" spans="1:9" ht="15" customHeight="1" x14ac:dyDescent="0.25">
      <c r="A203" s="102"/>
      <c r="B203" s="99"/>
      <c r="C203" s="9" t="s">
        <v>398</v>
      </c>
      <c r="D203" s="9" t="s">
        <v>399</v>
      </c>
      <c r="E203" s="40"/>
      <c r="F203" s="4">
        <f t="shared" si="9"/>
        <v>0</v>
      </c>
      <c r="H203" s="97"/>
      <c r="I203" s="97"/>
    </row>
    <row r="204" spans="1:9" ht="15" customHeight="1" x14ac:dyDescent="0.25">
      <c r="A204" s="102"/>
      <c r="B204" s="99"/>
      <c r="C204" s="9" t="s">
        <v>400</v>
      </c>
      <c r="D204" s="9" t="s">
        <v>401</v>
      </c>
      <c r="E204" s="40"/>
      <c r="F204" s="4">
        <f t="shared" si="9"/>
        <v>0</v>
      </c>
      <c r="H204" s="97"/>
      <c r="I204" s="97"/>
    </row>
    <row r="205" spans="1:9" ht="15" customHeight="1" x14ac:dyDescent="0.25">
      <c r="A205" s="102"/>
      <c r="B205" s="99"/>
      <c r="C205" s="9" t="s">
        <v>402</v>
      </c>
      <c r="D205" s="9" t="s">
        <v>403</v>
      </c>
      <c r="E205" s="40"/>
      <c r="F205" s="4">
        <f t="shared" si="9"/>
        <v>0</v>
      </c>
      <c r="H205" s="97"/>
      <c r="I205" s="97"/>
    </row>
    <row r="206" spans="1:9" ht="15" customHeight="1" x14ac:dyDescent="0.25">
      <c r="A206" s="102"/>
      <c r="B206" s="99"/>
      <c r="C206" s="9" t="s">
        <v>404</v>
      </c>
      <c r="D206" s="18" t="s">
        <v>405</v>
      </c>
      <c r="E206" s="40"/>
      <c r="F206" s="4">
        <f t="shared" si="9"/>
        <v>0</v>
      </c>
      <c r="H206" s="97"/>
      <c r="I206" s="97"/>
    </row>
    <row r="207" spans="1:9" ht="15" customHeight="1" x14ac:dyDescent="0.25">
      <c r="A207" s="102"/>
      <c r="B207" s="99"/>
      <c r="C207" s="11" t="s">
        <v>406</v>
      </c>
      <c r="D207" s="19" t="s">
        <v>407</v>
      </c>
      <c r="E207" s="45"/>
      <c r="F207" s="4">
        <f t="shared" si="9"/>
        <v>0</v>
      </c>
      <c r="H207" s="97">
        <f>SUM(F207:F214)</f>
        <v>0</v>
      </c>
      <c r="I207" s="97">
        <f>IF(H207&gt;=1,1,0)</f>
        <v>0</v>
      </c>
    </row>
    <row r="208" spans="1:9" ht="15" customHeight="1" x14ac:dyDescent="0.25">
      <c r="A208" s="102"/>
      <c r="B208" s="99"/>
      <c r="C208" s="17" t="s">
        <v>408</v>
      </c>
      <c r="D208" s="17" t="s">
        <v>409</v>
      </c>
      <c r="E208" s="40"/>
      <c r="F208" s="4">
        <f t="shared" si="9"/>
        <v>0</v>
      </c>
      <c r="H208" s="97"/>
      <c r="I208" s="97"/>
    </row>
    <row r="209" spans="1:9" ht="15" customHeight="1" x14ac:dyDescent="0.25">
      <c r="A209" s="102"/>
      <c r="B209" s="99"/>
      <c r="C209" s="17" t="s">
        <v>410</v>
      </c>
      <c r="D209" s="17" t="s">
        <v>411</v>
      </c>
      <c r="E209" s="40"/>
      <c r="F209" s="4">
        <f t="shared" si="9"/>
        <v>0</v>
      </c>
      <c r="H209" s="97"/>
      <c r="I209" s="97"/>
    </row>
    <row r="210" spans="1:9" ht="15" customHeight="1" x14ac:dyDescent="0.25">
      <c r="A210" s="102"/>
      <c r="B210" s="99"/>
      <c r="C210" s="17" t="s">
        <v>412</v>
      </c>
      <c r="D210" s="17" t="s">
        <v>413</v>
      </c>
      <c r="E210" s="40"/>
      <c r="F210" s="4">
        <f t="shared" si="9"/>
        <v>0</v>
      </c>
      <c r="H210" s="97"/>
      <c r="I210" s="97"/>
    </row>
    <row r="211" spans="1:9" ht="15" customHeight="1" x14ac:dyDescent="0.25">
      <c r="A211" s="102"/>
      <c r="B211" s="99"/>
      <c r="C211" s="17" t="s">
        <v>414</v>
      </c>
      <c r="D211" s="17" t="s">
        <v>415</v>
      </c>
      <c r="E211" s="40"/>
      <c r="F211" s="4">
        <f t="shared" si="9"/>
        <v>0</v>
      </c>
      <c r="H211" s="97"/>
      <c r="I211" s="97"/>
    </row>
    <row r="212" spans="1:9" ht="15" customHeight="1" x14ac:dyDescent="0.25">
      <c r="A212" s="102"/>
      <c r="B212" s="99"/>
      <c r="C212" s="17" t="s">
        <v>416</v>
      </c>
      <c r="D212" s="17" t="s">
        <v>417</v>
      </c>
      <c r="E212" s="40"/>
      <c r="F212" s="4">
        <f t="shared" si="9"/>
        <v>0</v>
      </c>
      <c r="H212" s="97"/>
      <c r="I212" s="97"/>
    </row>
    <row r="213" spans="1:9" ht="15" customHeight="1" x14ac:dyDescent="0.25">
      <c r="A213" s="102"/>
      <c r="B213" s="99"/>
      <c r="C213" s="17" t="s">
        <v>418</v>
      </c>
      <c r="D213" s="17" t="s">
        <v>419</v>
      </c>
      <c r="E213" s="40"/>
      <c r="F213" s="4">
        <f t="shared" si="9"/>
        <v>0</v>
      </c>
      <c r="H213" s="97"/>
      <c r="I213" s="97"/>
    </row>
    <row r="214" spans="1:9" ht="15" customHeight="1" x14ac:dyDescent="0.25">
      <c r="A214" s="102"/>
      <c r="B214" s="99"/>
      <c r="C214" s="17" t="s">
        <v>420</v>
      </c>
      <c r="D214" s="17" t="s">
        <v>421</v>
      </c>
      <c r="E214" s="40"/>
      <c r="F214" s="4">
        <f t="shared" ref="F214:F278" si="11">IF(E214="SI",1,0)</f>
        <v>0</v>
      </c>
      <c r="H214" s="97"/>
      <c r="I214" s="97"/>
    </row>
    <row r="215" spans="1:9" ht="15" customHeight="1" x14ac:dyDescent="0.25">
      <c r="A215" s="108"/>
      <c r="B215" s="107"/>
      <c r="C215" s="13" t="s">
        <v>422</v>
      </c>
      <c r="D215" s="13" t="s">
        <v>423</v>
      </c>
      <c r="E215" s="40"/>
      <c r="F215" s="4">
        <f t="shared" ref="F215" si="12">IF(E215="SI",1,0)</f>
        <v>0</v>
      </c>
      <c r="H215" s="63">
        <f>SUM(F215)</f>
        <v>0</v>
      </c>
      <c r="I215" s="63">
        <f>H215</f>
        <v>0</v>
      </c>
    </row>
    <row r="216" spans="1:9" ht="15" customHeight="1" thickBot="1" x14ac:dyDescent="0.3">
      <c r="A216" s="103"/>
      <c r="B216" s="100"/>
      <c r="C216" s="11" t="s">
        <v>1117</v>
      </c>
      <c r="D216" s="19" t="s">
        <v>1118</v>
      </c>
      <c r="E216" s="91"/>
      <c r="F216" s="4">
        <f t="shared" si="11"/>
        <v>0</v>
      </c>
      <c r="H216" s="63">
        <f>SUM(F216)</f>
        <v>0</v>
      </c>
      <c r="I216" s="63">
        <f>H216</f>
        <v>0</v>
      </c>
    </row>
    <row r="217" spans="1:9" ht="15" customHeight="1" x14ac:dyDescent="0.25">
      <c r="A217" s="101" t="s">
        <v>424</v>
      </c>
      <c r="B217" s="104" t="s">
        <v>425</v>
      </c>
      <c r="C217" s="44" t="s">
        <v>426</v>
      </c>
      <c r="D217" s="44" t="s">
        <v>427</v>
      </c>
      <c r="E217" s="49"/>
      <c r="F217" s="4">
        <f t="shared" si="11"/>
        <v>0</v>
      </c>
      <c r="H217" s="63">
        <f>SUM(F217)</f>
        <v>0</v>
      </c>
      <c r="I217" s="63">
        <f>H217</f>
        <v>0</v>
      </c>
    </row>
    <row r="218" spans="1:9" ht="15" customHeight="1" x14ac:dyDescent="0.25">
      <c r="A218" s="102"/>
      <c r="B218" s="105"/>
      <c r="C218" s="13" t="s">
        <v>428</v>
      </c>
      <c r="D218" s="13" t="s">
        <v>429</v>
      </c>
      <c r="E218" s="45"/>
      <c r="F218" s="4">
        <f t="shared" si="11"/>
        <v>0</v>
      </c>
      <c r="H218" s="97">
        <f>SUM(F218:F223)</f>
        <v>0</v>
      </c>
      <c r="I218" s="97">
        <f>IF(H218&gt;=1,1,0)</f>
        <v>0</v>
      </c>
    </row>
    <row r="219" spans="1:9" ht="15" customHeight="1" x14ac:dyDescent="0.25">
      <c r="A219" s="102"/>
      <c r="B219" s="105"/>
      <c r="C219" s="9" t="s">
        <v>430</v>
      </c>
      <c r="D219" s="9" t="s">
        <v>431</v>
      </c>
      <c r="E219" s="40"/>
      <c r="F219" s="4">
        <f t="shared" si="11"/>
        <v>0</v>
      </c>
      <c r="H219" s="97"/>
      <c r="I219" s="97"/>
    </row>
    <row r="220" spans="1:9" ht="15" customHeight="1" x14ac:dyDescent="0.25">
      <c r="A220" s="102"/>
      <c r="B220" s="105"/>
      <c r="C220" s="9" t="s">
        <v>432</v>
      </c>
      <c r="D220" s="9" t="s">
        <v>433</v>
      </c>
      <c r="E220" s="40"/>
      <c r="F220" s="4">
        <f t="shared" si="11"/>
        <v>0</v>
      </c>
      <c r="H220" s="97"/>
      <c r="I220" s="97"/>
    </row>
    <row r="221" spans="1:9" ht="15" customHeight="1" x14ac:dyDescent="0.25">
      <c r="A221" s="102"/>
      <c r="B221" s="105"/>
      <c r="C221" s="9" t="s">
        <v>434</v>
      </c>
      <c r="D221" s="9" t="s">
        <v>435</v>
      </c>
      <c r="E221" s="40"/>
      <c r="F221" s="4">
        <f t="shared" si="11"/>
        <v>0</v>
      </c>
      <c r="H221" s="97"/>
      <c r="I221" s="97"/>
    </row>
    <row r="222" spans="1:9" ht="15" customHeight="1" x14ac:dyDescent="0.25">
      <c r="A222" s="102"/>
      <c r="B222" s="105"/>
      <c r="C222" s="9" t="s">
        <v>436</v>
      </c>
      <c r="D222" s="9" t="s">
        <v>437</v>
      </c>
      <c r="E222" s="40"/>
      <c r="F222" s="4">
        <f t="shared" si="11"/>
        <v>0</v>
      </c>
      <c r="H222" s="97"/>
      <c r="I222" s="97"/>
    </row>
    <row r="223" spans="1:9" ht="15" customHeight="1" x14ac:dyDescent="0.25">
      <c r="A223" s="102"/>
      <c r="B223" s="105"/>
      <c r="C223" s="9" t="s">
        <v>438</v>
      </c>
      <c r="D223" s="9" t="s">
        <v>439</v>
      </c>
      <c r="E223" s="40"/>
      <c r="F223" s="4">
        <f t="shared" si="11"/>
        <v>0</v>
      </c>
      <c r="H223" s="97"/>
      <c r="I223" s="97"/>
    </row>
    <row r="224" spans="1:9" ht="15" customHeight="1" x14ac:dyDescent="0.25">
      <c r="A224" s="102"/>
      <c r="B224" s="105"/>
      <c r="C224" s="11" t="s">
        <v>440</v>
      </c>
      <c r="D224" s="11" t="s">
        <v>441</v>
      </c>
      <c r="E224" s="45"/>
      <c r="F224" s="4">
        <f t="shared" si="11"/>
        <v>0</v>
      </c>
      <c r="H224" s="97">
        <f>SUM(F224:F226)</f>
        <v>0</v>
      </c>
      <c r="I224" s="97">
        <f>IF(H224&gt;=1,1,0)</f>
        <v>0</v>
      </c>
    </row>
    <row r="225" spans="1:9" ht="15" customHeight="1" x14ac:dyDescent="0.25">
      <c r="A225" s="102"/>
      <c r="B225" s="105"/>
      <c r="C225" s="17" t="s">
        <v>442</v>
      </c>
      <c r="D225" s="17" t="s">
        <v>443</v>
      </c>
      <c r="E225" s="40"/>
      <c r="F225" s="4">
        <f t="shared" si="11"/>
        <v>0</v>
      </c>
      <c r="H225" s="97"/>
      <c r="I225" s="97"/>
    </row>
    <row r="226" spans="1:9" ht="15" customHeight="1" x14ac:dyDescent="0.25">
      <c r="A226" s="102"/>
      <c r="B226" s="105"/>
      <c r="C226" s="17" t="s">
        <v>444</v>
      </c>
      <c r="D226" s="15" t="s">
        <v>445</v>
      </c>
      <c r="E226" s="40"/>
      <c r="F226" s="4">
        <f t="shared" si="11"/>
        <v>0</v>
      </c>
      <c r="H226" s="97"/>
      <c r="I226" s="97"/>
    </row>
    <row r="227" spans="1:9" ht="15" customHeight="1" x14ac:dyDescent="0.25">
      <c r="A227" s="102"/>
      <c r="B227" s="105"/>
      <c r="C227" s="13" t="s">
        <v>446</v>
      </c>
      <c r="D227" s="13" t="s">
        <v>447</v>
      </c>
      <c r="E227" s="40"/>
      <c r="F227" s="4">
        <f t="shared" si="11"/>
        <v>0</v>
      </c>
      <c r="H227" s="63">
        <f>SUM(F227)</f>
        <v>0</v>
      </c>
      <c r="I227" s="63">
        <f>H227</f>
        <v>0</v>
      </c>
    </row>
    <row r="228" spans="1:9" ht="15" customHeight="1" thickBot="1" x14ac:dyDescent="0.3">
      <c r="A228" s="103"/>
      <c r="B228" s="106"/>
      <c r="C228" s="46" t="s">
        <v>448</v>
      </c>
      <c r="D228" s="46" t="s">
        <v>449</v>
      </c>
      <c r="E228" s="43"/>
      <c r="F228" s="4">
        <f t="shared" si="11"/>
        <v>0</v>
      </c>
      <c r="H228" s="63">
        <f>SUM(F228)</f>
        <v>0</v>
      </c>
      <c r="I228" s="63">
        <f>H228</f>
        <v>0</v>
      </c>
    </row>
    <row r="229" spans="1:9" ht="15" customHeight="1" x14ac:dyDescent="0.25">
      <c r="A229" s="101" t="s">
        <v>450</v>
      </c>
      <c r="B229" s="98" t="s">
        <v>451</v>
      </c>
      <c r="C229" s="47" t="s">
        <v>452</v>
      </c>
      <c r="D229" s="47" t="s">
        <v>453</v>
      </c>
      <c r="E229" s="39"/>
      <c r="F229" s="4">
        <f t="shared" si="11"/>
        <v>0</v>
      </c>
      <c r="H229" s="97">
        <f>SUM(F229:F239)</f>
        <v>0</v>
      </c>
      <c r="I229" s="97">
        <f>IF(H229&gt;=1,1,0)</f>
        <v>0</v>
      </c>
    </row>
    <row r="230" spans="1:9" ht="15" customHeight="1" x14ac:dyDescent="0.25">
      <c r="A230" s="102"/>
      <c r="B230" s="99"/>
      <c r="C230" s="9" t="s">
        <v>454</v>
      </c>
      <c r="D230" s="9" t="s">
        <v>455</v>
      </c>
      <c r="E230" s="40"/>
      <c r="F230" s="4">
        <f t="shared" si="11"/>
        <v>0</v>
      </c>
      <c r="H230" s="97"/>
      <c r="I230" s="97"/>
    </row>
    <row r="231" spans="1:9" ht="15" customHeight="1" x14ac:dyDescent="0.25">
      <c r="A231" s="102"/>
      <c r="B231" s="99"/>
      <c r="C231" s="9" t="s">
        <v>456</v>
      </c>
      <c r="D231" s="20" t="s">
        <v>457</v>
      </c>
      <c r="E231" s="40"/>
      <c r="F231" s="4">
        <f t="shared" si="11"/>
        <v>0</v>
      </c>
      <c r="H231" s="97"/>
      <c r="I231" s="97"/>
    </row>
    <row r="232" spans="1:9" ht="15" customHeight="1" x14ac:dyDescent="0.25">
      <c r="A232" s="102"/>
      <c r="B232" s="99"/>
      <c r="C232" s="9" t="s">
        <v>458</v>
      </c>
      <c r="D232" s="20" t="s">
        <v>459</v>
      </c>
      <c r="E232" s="40"/>
      <c r="F232" s="4">
        <f t="shared" si="11"/>
        <v>0</v>
      </c>
      <c r="H232" s="97"/>
      <c r="I232" s="97"/>
    </row>
    <row r="233" spans="1:9" ht="15" customHeight="1" x14ac:dyDescent="0.25">
      <c r="A233" s="102"/>
      <c r="B233" s="99"/>
      <c r="C233" s="9" t="s">
        <v>460</v>
      </c>
      <c r="D233" s="20" t="s">
        <v>461</v>
      </c>
      <c r="E233" s="40"/>
      <c r="F233" s="4">
        <f t="shared" si="11"/>
        <v>0</v>
      </c>
      <c r="H233" s="97"/>
      <c r="I233" s="97"/>
    </row>
    <row r="234" spans="1:9" ht="15" customHeight="1" x14ac:dyDescent="0.25">
      <c r="A234" s="102"/>
      <c r="B234" s="99"/>
      <c r="C234" s="9" t="s">
        <v>462</v>
      </c>
      <c r="D234" s="20" t="s">
        <v>463</v>
      </c>
      <c r="E234" s="40"/>
      <c r="F234" s="4">
        <f t="shared" si="11"/>
        <v>0</v>
      </c>
      <c r="H234" s="97"/>
      <c r="I234" s="97"/>
    </row>
    <row r="235" spans="1:9" ht="15" customHeight="1" x14ac:dyDescent="0.25">
      <c r="A235" s="102"/>
      <c r="B235" s="99"/>
      <c r="C235" s="9" t="s">
        <v>464</v>
      </c>
      <c r="D235" s="20" t="s">
        <v>465</v>
      </c>
      <c r="E235" s="40"/>
      <c r="F235" s="4">
        <f t="shared" si="11"/>
        <v>0</v>
      </c>
      <c r="H235" s="97"/>
      <c r="I235" s="97"/>
    </row>
    <row r="236" spans="1:9" ht="15" customHeight="1" x14ac:dyDescent="0.25">
      <c r="A236" s="102"/>
      <c r="B236" s="99"/>
      <c r="C236" s="9" t="s">
        <v>466</v>
      </c>
      <c r="D236" s="20" t="s">
        <v>467</v>
      </c>
      <c r="E236" s="40"/>
      <c r="F236" s="4">
        <f t="shared" si="11"/>
        <v>0</v>
      </c>
      <c r="H236" s="97"/>
      <c r="I236" s="97"/>
    </row>
    <row r="237" spans="1:9" ht="15" customHeight="1" x14ac:dyDescent="0.25">
      <c r="A237" s="102"/>
      <c r="B237" s="99"/>
      <c r="C237" s="9" t="s">
        <v>468</v>
      </c>
      <c r="D237" s="20" t="s">
        <v>469</v>
      </c>
      <c r="E237" s="40"/>
      <c r="F237" s="4">
        <f t="shared" si="11"/>
        <v>0</v>
      </c>
      <c r="H237" s="97"/>
      <c r="I237" s="97"/>
    </row>
    <row r="238" spans="1:9" ht="15" customHeight="1" x14ac:dyDescent="0.25">
      <c r="A238" s="102"/>
      <c r="B238" s="99"/>
      <c r="C238" s="9" t="s">
        <v>470</v>
      </c>
      <c r="D238" s="20" t="s">
        <v>471</v>
      </c>
      <c r="E238" s="40"/>
      <c r="F238" s="4">
        <f t="shared" si="11"/>
        <v>0</v>
      </c>
      <c r="H238" s="97"/>
      <c r="I238" s="97"/>
    </row>
    <row r="239" spans="1:9" ht="15" customHeight="1" x14ac:dyDescent="0.25">
      <c r="A239" s="102"/>
      <c r="B239" s="99"/>
      <c r="C239" s="9" t="s">
        <v>472</v>
      </c>
      <c r="D239" s="20" t="s">
        <v>473</v>
      </c>
      <c r="E239" s="40"/>
      <c r="F239" s="4">
        <f t="shared" si="11"/>
        <v>0</v>
      </c>
      <c r="H239" s="97"/>
      <c r="I239" s="97"/>
    </row>
    <row r="240" spans="1:9" ht="24" customHeight="1" x14ac:dyDescent="0.25">
      <c r="A240" s="102"/>
      <c r="B240" s="99"/>
      <c r="C240" s="11" t="s">
        <v>474</v>
      </c>
      <c r="D240" s="11" t="s">
        <v>475</v>
      </c>
      <c r="E240" s="45"/>
      <c r="F240" s="4">
        <f t="shared" si="11"/>
        <v>0</v>
      </c>
      <c r="H240" s="97">
        <f>SUM(F240:F250)</f>
        <v>0</v>
      </c>
      <c r="I240" s="97">
        <f>IF(H240&gt;=1,1,0)</f>
        <v>0</v>
      </c>
    </row>
    <row r="241" spans="1:9" ht="15" customHeight="1" x14ac:dyDescent="0.25">
      <c r="A241" s="102"/>
      <c r="B241" s="99"/>
      <c r="C241" s="17" t="s">
        <v>476</v>
      </c>
      <c r="D241" s="21" t="s">
        <v>477</v>
      </c>
      <c r="E241" s="40"/>
      <c r="F241" s="4">
        <f t="shared" si="11"/>
        <v>0</v>
      </c>
      <c r="H241" s="97"/>
      <c r="I241" s="97"/>
    </row>
    <row r="242" spans="1:9" ht="15" customHeight="1" x14ac:dyDescent="0.25">
      <c r="A242" s="102"/>
      <c r="B242" s="99"/>
      <c r="C242" s="17" t="s">
        <v>478</v>
      </c>
      <c r="D242" s="22" t="s">
        <v>479</v>
      </c>
      <c r="E242" s="40"/>
      <c r="F242" s="4">
        <f t="shared" si="11"/>
        <v>0</v>
      </c>
      <c r="H242" s="97"/>
      <c r="I242" s="97"/>
    </row>
    <row r="243" spans="1:9" ht="15" customHeight="1" x14ac:dyDescent="0.25">
      <c r="A243" s="102"/>
      <c r="B243" s="99"/>
      <c r="C243" s="17" t="s">
        <v>480</v>
      </c>
      <c r="D243" s="22" t="s">
        <v>481</v>
      </c>
      <c r="E243" s="40"/>
      <c r="F243" s="4">
        <f t="shared" si="11"/>
        <v>0</v>
      </c>
      <c r="H243" s="97"/>
      <c r="I243" s="97"/>
    </row>
    <row r="244" spans="1:9" ht="15" customHeight="1" x14ac:dyDescent="0.25">
      <c r="A244" s="102"/>
      <c r="B244" s="99"/>
      <c r="C244" s="17" t="s">
        <v>482</v>
      </c>
      <c r="D244" s="22" t="s">
        <v>483</v>
      </c>
      <c r="E244" s="40"/>
      <c r="F244" s="4">
        <f t="shared" si="11"/>
        <v>0</v>
      </c>
      <c r="H244" s="97"/>
      <c r="I244" s="97"/>
    </row>
    <row r="245" spans="1:9" ht="15" customHeight="1" x14ac:dyDescent="0.25">
      <c r="A245" s="102"/>
      <c r="B245" s="99"/>
      <c r="C245" s="17" t="s">
        <v>484</v>
      </c>
      <c r="D245" s="22" t="s">
        <v>485</v>
      </c>
      <c r="E245" s="40"/>
      <c r="F245" s="4">
        <f t="shared" si="11"/>
        <v>0</v>
      </c>
      <c r="H245" s="97"/>
      <c r="I245" s="97"/>
    </row>
    <row r="246" spans="1:9" ht="15" customHeight="1" x14ac:dyDescent="0.25">
      <c r="A246" s="102"/>
      <c r="B246" s="99"/>
      <c r="C246" s="17" t="s">
        <v>486</v>
      </c>
      <c r="D246" s="22" t="s">
        <v>487</v>
      </c>
      <c r="E246" s="40"/>
      <c r="F246" s="4">
        <f t="shared" si="11"/>
        <v>0</v>
      </c>
      <c r="H246" s="97"/>
      <c r="I246" s="97"/>
    </row>
    <row r="247" spans="1:9" ht="15" customHeight="1" x14ac:dyDescent="0.25">
      <c r="A247" s="102"/>
      <c r="B247" s="99"/>
      <c r="C247" s="17" t="s">
        <v>488</v>
      </c>
      <c r="D247" s="22" t="s">
        <v>489</v>
      </c>
      <c r="E247" s="40"/>
      <c r="F247" s="4">
        <f t="shared" si="11"/>
        <v>0</v>
      </c>
      <c r="H247" s="97"/>
      <c r="I247" s="97"/>
    </row>
    <row r="248" spans="1:9" ht="15" customHeight="1" x14ac:dyDescent="0.25">
      <c r="A248" s="102"/>
      <c r="B248" s="99"/>
      <c r="C248" s="17" t="s">
        <v>490</v>
      </c>
      <c r="D248" s="22" t="s">
        <v>491</v>
      </c>
      <c r="E248" s="40"/>
      <c r="F248" s="4">
        <f t="shared" si="11"/>
        <v>0</v>
      </c>
      <c r="H248" s="97"/>
      <c r="I248" s="97"/>
    </row>
    <row r="249" spans="1:9" ht="15" customHeight="1" x14ac:dyDescent="0.25">
      <c r="A249" s="102"/>
      <c r="B249" s="99"/>
      <c r="C249" s="17" t="s">
        <v>492</v>
      </c>
      <c r="D249" s="22" t="s">
        <v>493</v>
      </c>
      <c r="E249" s="40"/>
      <c r="F249" s="4">
        <f t="shared" si="11"/>
        <v>0</v>
      </c>
      <c r="H249" s="97"/>
      <c r="I249" s="97"/>
    </row>
    <row r="250" spans="1:9" ht="15" customHeight="1" x14ac:dyDescent="0.25">
      <c r="A250" s="102"/>
      <c r="B250" s="99"/>
      <c r="C250" s="17" t="s">
        <v>494</v>
      </c>
      <c r="D250" s="22" t="s">
        <v>495</v>
      </c>
      <c r="E250" s="40"/>
      <c r="F250" s="4">
        <f t="shared" si="11"/>
        <v>0</v>
      </c>
      <c r="H250" s="97"/>
      <c r="I250" s="97"/>
    </row>
    <row r="251" spans="1:9" ht="15" customHeight="1" x14ac:dyDescent="0.25">
      <c r="A251" s="102"/>
      <c r="B251" s="99"/>
      <c r="C251" s="13" t="s">
        <v>496</v>
      </c>
      <c r="D251" s="13" t="s">
        <v>497</v>
      </c>
      <c r="E251" s="45"/>
      <c r="F251" s="4">
        <f t="shared" si="11"/>
        <v>0</v>
      </c>
      <c r="H251" s="97">
        <f>SUM(F251:F261)</f>
        <v>0</v>
      </c>
      <c r="I251" s="97">
        <f>IF(H251&gt;=1,1,0)</f>
        <v>0</v>
      </c>
    </row>
    <row r="252" spans="1:9" ht="15" customHeight="1" x14ac:dyDescent="0.25">
      <c r="A252" s="102"/>
      <c r="B252" s="99"/>
      <c r="C252" s="9" t="s">
        <v>498</v>
      </c>
      <c r="D252" s="23" t="s">
        <v>477</v>
      </c>
      <c r="E252" s="40"/>
      <c r="F252" s="4">
        <f t="shared" si="11"/>
        <v>0</v>
      </c>
      <c r="H252" s="97"/>
      <c r="I252" s="97"/>
    </row>
    <row r="253" spans="1:9" ht="15" customHeight="1" x14ac:dyDescent="0.25">
      <c r="A253" s="102"/>
      <c r="B253" s="99"/>
      <c r="C253" s="9" t="s">
        <v>499</v>
      </c>
      <c r="D253" s="24" t="s">
        <v>479</v>
      </c>
      <c r="E253" s="40"/>
      <c r="F253" s="4">
        <f t="shared" si="11"/>
        <v>0</v>
      </c>
      <c r="H253" s="97"/>
      <c r="I253" s="97"/>
    </row>
    <row r="254" spans="1:9" ht="15" customHeight="1" x14ac:dyDescent="0.25">
      <c r="A254" s="102"/>
      <c r="B254" s="99"/>
      <c r="C254" s="9" t="s">
        <v>500</v>
      </c>
      <c r="D254" s="24" t="s">
        <v>481</v>
      </c>
      <c r="E254" s="40"/>
      <c r="F254" s="4">
        <f t="shared" si="11"/>
        <v>0</v>
      </c>
      <c r="H254" s="97"/>
      <c r="I254" s="97"/>
    </row>
    <row r="255" spans="1:9" ht="15" customHeight="1" x14ac:dyDescent="0.25">
      <c r="A255" s="102"/>
      <c r="B255" s="99"/>
      <c r="C255" s="9" t="s">
        <v>501</v>
      </c>
      <c r="D255" s="24" t="s">
        <v>483</v>
      </c>
      <c r="E255" s="40"/>
      <c r="F255" s="4">
        <f t="shared" si="11"/>
        <v>0</v>
      </c>
      <c r="H255" s="97"/>
      <c r="I255" s="97"/>
    </row>
    <row r="256" spans="1:9" ht="15" customHeight="1" x14ac:dyDescent="0.25">
      <c r="A256" s="102"/>
      <c r="B256" s="99"/>
      <c r="C256" s="9" t="s">
        <v>502</v>
      </c>
      <c r="D256" s="24" t="s">
        <v>485</v>
      </c>
      <c r="E256" s="40"/>
      <c r="F256" s="4">
        <f t="shared" si="11"/>
        <v>0</v>
      </c>
      <c r="H256" s="97"/>
      <c r="I256" s="97"/>
    </row>
    <row r="257" spans="1:9" ht="15" customHeight="1" x14ac:dyDescent="0.25">
      <c r="A257" s="102"/>
      <c r="B257" s="99"/>
      <c r="C257" s="9" t="s">
        <v>503</v>
      </c>
      <c r="D257" s="24" t="s">
        <v>487</v>
      </c>
      <c r="E257" s="40"/>
      <c r="F257" s="4">
        <f t="shared" si="11"/>
        <v>0</v>
      </c>
      <c r="H257" s="97"/>
      <c r="I257" s="97"/>
    </row>
    <row r="258" spans="1:9" ht="15" customHeight="1" x14ac:dyDescent="0.25">
      <c r="A258" s="102"/>
      <c r="B258" s="99"/>
      <c r="C258" s="9" t="s">
        <v>504</v>
      </c>
      <c r="D258" s="24" t="s">
        <v>489</v>
      </c>
      <c r="E258" s="40"/>
      <c r="F258" s="4">
        <f t="shared" si="11"/>
        <v>0</v>
      </c>
      <c r="H258" s="97"/>
      <c r="I258" s="97"/>
    </row>
    <row r="259" spans="1:9" ht="15" customHeight="1" x14ac:dyDescent="0.25">
      <c r="A259" s="102"/>
      <c r="B259" s="99"/>
      <c r="C259" s="9" t="s">
        <v>505</v>
      </c>
      <c r="D259" s="24" t="s">
        <v>491</v>
      </c>
      <c r="E259" s="40"/>
      <c r="F259" s="4">
        <f t="shared" si="11"/>
        <v>0</v>
      </c>
      <c r="H259" s="97"/>
      <c r="I259" s="97"/>
    </row>
    <row r="260" spans="1:9" ht="15" customHeight="1" x14ac:dyDescent="0.25">
      <c r="A260" s="102"/>
      <c r="B260" s="99"/>
      <c r="C260" s="9" t="s">
        <v>506</v>
      </c>
      <c r="D260" s="24" t="s">
        <v>493</v>
      </c>
      <c r="E260" s="40"/>
      <c r="F260" s="4">
        <f t="shared" si="11"/>
        <v>0</v>
      </c>
      <c r="H260" s="97"/>
      <c r="I260" s="97"/>
    </row>
    <row r="261" spans="1:9" ht="15" customHeight="1" x14ac:dyDescent="0.25">
      <c r="A261" s="102"/>
      <c r="B261" s="99"/>
      <c r="C261" s="9" t="s">
        <v>507</v>
      </c>
      <c r="D261" s="24" t="s">
        <v>495</v>
      </c>
      <c r="E261" s="40"/>
      <c r="F261" s="4">
        <f t="shared" si="11"/>
        <v>0</v>
      </c>
      <c r="H261" s="97"/>
      <c r="I261" s="97"/>
    </row>
    <row r="262" spans="1:9" ht="15" customHeight="1" x14ac:dyDescent="0.25">
      <c r="A262" s="102"/>
      <c r="B262" s="99"/>
      <c r="C262" s="11" t="s">
        <v>508</v>
      </c>
      <c r="D262" s="11" t="s">
        <v>509</v>
      </c>
      <c r="E262" s="45"/>
      <c r="F262" s="4">
        <f t="shared" si="11"/>
        <v>0</v>
      </c>
      <c r="H262" s="97">
        <f>SUM(F262:F272)</f>
        <v>0</v>
      </c>
      <c r="I262" s="97">
        <f>IF(H262&gt;=1,1,0)</f>
        <v>0</v>
      </c>
    </row>
    <row r="263" spans="1:9" ht="15" customHeight="1" x14ac:dyDescent="0.25">
      <c r="A263" s="102"/>
      <c r="B263" s="99"/>
      <c r="C263" s="17" t="s">
        <v>510</v>
      </c>
      <c r="D263" s="21" t="s">
        <v>477</v>
      </c>
      <c r="E263" s="40"/>
      <c r="F263" s="4">
        <f t="shared" si="11"/>
        <v>0</v>
      </c>
      <c r="H263" s="97"/>
      <c r="I263" s="97"/>
    </row>
    <row r="264" spans="1:9" ht="15" customHeight="1" x14ac:dyDescent="0.25">
      <c r="A264" s="102"/>
      <c r="B264" s="99"/>
      <c r="C264" s="17" t="s">
        <v>511</v>
      </c>
      <c r="D264" s="22" t="s">
        <v>479</v>
      </c>
      <c r="E264" s="40"/>
      <c r="F264" s="4">
        <f t="shared" si="11"/>
        <v>0</v>
      </c>
      <c r="H264" s="97"/>
      <c r="I264" s="97"/>
    </row>
    <row r="265" spans="1:9" ht="15" customHeight="1" x14ac:dyDescent="0.25">
      <c r="A265" s="102"/>
      <c r="B265" s="99"/>
      <c r="C265" s="17" t="s">
        <v>512</v>
      </c>
      <c r="D265" s="22" t="s">
        <v>481</v>
      </c>
      <c r="E265" s="40"/>
      <c r="F265" s="4">
        <f t="shared" si="11"/>
        <v>0</v>
      </c>
      <c r="H265" s="97"/>
      <c r="I265" s="97"/>
    </row>
    <row r="266" spans="1:9" ht="15" customHeight="1" x14ac:dyDescent="0.25">
      <c r="A266" s="102"/>
      <c r="B266" s="99"/>
      <c r="C266" s="17" t="s">
        <v>513</v>
      </c>
      <c r="D266" s="22" t="s">
        <v>483</v>
      </c>
      <c r="E266" s="40"/>
      <c r="F266" s="4">
        <f t="shared" si="11"/>
        <v>0</v>
      </c>
      <c r="H266" s="97"/>
      <c r="I266" s="97"/>
    </row>
    <row r="267" spans="1:9" ht="15" customHeight="1" x14ac:dyDescent="0.25">
      <c r="A267" s="102"/>
      <c r="B267" s="99"/>
      <c r="C267" s="17" t="s">
        <v>514</v>
      </c>
      <c r="D267" s="22" t="s">
        <v>485</v>
      </c>
      <c r="E267" s="40"/>
      <c r="F267" s="4">
        <f t="shared" si="11"/>
        <v>0</v>
      </c>
      <c r="H267" s="97"/>
      <c r="I267" s="97"/>
    </row>
    <row r="268" spans="1:9" ht="15" customHeight="1" x14ac:dyDescent="0.25">
      <c r="A268" s="102"/>
      <c r="B268" s="99"/>
      <c r="C268" s="17" t="s">
        <v>515</v>
      </c>
      <c r="D268" s="22" t="s">
        <v>487</v>
      </c>
      <c r="E268" s="40"/>
      <c r="F268" s="4">
        <f t="shared" si="11"/>
        <v>0</v>
      </c>
      <c r="H268" s="97"/>
      <c r="I268" s="97"/>
    </row>
    <row r="269" spans="1:9" ht="15" customHeight="1" x14ac:dyDescent="0.25">
      <c r="A269" s="102"/>
      <c r="B269" s="99"/>
      <c r="C269" s="17" t="s">
        <v>516</v>
      </c>
      <c r="D269" s="22" t="s">
        <v>489</v>
      </c>
      <c r="E269" s="40"/>
      <c r="F269" s="4">
        <f t="shared" si="11"/>
        <v>0</v>
      </c>
      <c r="H269" s="97"/>
      <c r="I269" s="97"/>
    </row>
    <row r="270" spans="1:9" ht="15" customHeight="1" x14ac:dyDescent="0.25">
      <c r="A270" s="102"/>
      <c r="B270" s="99"/>
      <c r="C270" s="17" t="s">
        <v>517</v>
      </c>
      <c r="D270" s="22" t="s">
        <v>491</v>
      </c>
      <c r="E270" s="40"/>
      <c r="F270" s="4">
        <f t="shared" si="11"/>
        <v>0</v>
      </c>
      <c r="H270" s="97"/>
      <c r="I270" s="97"/>
    </row>
    <row r="271" spans="1:9" ht="15" customHeight="1" x14ac:dyDescent="0.25">
      <c r="A271" s="102"/>
      <c r="B271" s="99"/>
      <c r="C271" s="17" t="s">
        <v>518</v>
      </c>
      <c r="D271" s="22" t="s">
        <v>493</v>
      </c>
      <c r="E271" s="40"/>
      <c r="F271" s="4">
        <f t="shared" si="11"/>
        <v>0</v>
      </c>
      <c r="H271" s="97"/>
      <c r="I271" s="97"/>
    </row>
    <row r="272" spans="1:9" ht="15" customHeight="1" x14ac:dyDescent="0.25">
      <c r="A272" s="102"/>
      <c r="B272" s="99"/>
      <c r="C272" s="17" t="s">
        <v>519</v>
      </c>
      <c r="D272" s="22" t="s">
        <v>495</v>
      </c>
      <c r="E272" s="40"/>
      <c r="F272" s="4">
        <f t="shared" si="11"/>
        <v>0</v>
      </c>
      <c r="H272" s="97"/>
      <c r="I272" s="97"/>
    </row>
    <row r="273" spans="1:9" ht="15" customHeight="1" x14ac:dyDescent="0.25">
      <c r="A273" s="102"/>
      <c r="B273" s="99"/>
      <c r="C273" s="13" t="s">
        <v>520</v>
      </c>
      <c r="D273" s="13" t="s">
        <v>521</v>
      </c>
      <c r="E273" s="45"/>
      <c r="F273" s="4">
        <f t="shared" si="11"/>
        <v>0</v>
      </c>
      <c r="H273" s="97">
        <f>SUM(F273:F283)</f>
        <v>0</v>
      </c>
      <c r="I273" s="97">
        <f>IF(H273&gt;=1,1,0)</f>
        <v>0</v>
      </c>
    </row>
    <row r="274" spans="1:9" ht="15" customHeight="1" x14ac:dyDescent="0.25">
      <c r="A274" s="102"/>
      <c r="B274" s="99"/>
      <c r="C274" s="9" t="s">
        <v>522</v>
      </c>
      <c r="D274" s="23" t="s">
        <v>477</v>
      </c>
      <c r="E274" s="40"/>
      <c r="F274" s="4">
        <f t="shared" si="11"/>
        <v>0</v>
      </c>
      <c r="H274" s="97"/>
      <c r="I274" s="97"/>
    </row>
    <row r="275" spans="1:9" ht="15" customHeight="1" x14ac:dyDescent="0.25">
      <c r="A275" s="102"/>
      <c r="B275" s="99"/>
      <c r="C275" s="9" t="s">
        <v>523</v>
      </c>
      <c r="D275" s="24" t="s">
        <v>479</v>
      </c>
      <c r="E275" s="40"/>
      <c r="F275" s="4">
        <f t="shared" si="11"/>
        <v>0</v>
      </c>
      <c r="H275" s="97"/>
      <c r="I275" s="97"/>
    </row>
    <row r="276" spans="1:9" ht="15" customHeight="1" x14ac:dyDescent="0.25">
      <c r="A276" s="102"/>
      <c r="B276" s="99"/>
      <c r="C276" s="9" t="s">
        <v>524</v>
      </c>
      <c r="D276" s="24" t="s">
        <v>481</v>
      </c>
      <c r="E276" s="40"/>
      <c r="F276" s="4">
        <f t="shared" si="11"/>
        <v>0</v>
      </c>
      <c r="H276" s="97"/>
      <c r="I276" s="97"/>
    </row>
    <row r="277" spans="1:9" ht="15" customHeight="1" x14ac:dyDescent="0.25">
      <c r="A277" s="102"/>
      <c r="B277" s="99"/>
      <c r="C277" s="9" t="s">
        <v>525</v>
      </c>
      <c r="D277" s="24" t="s">
        <v>483</v>
      </c>
      <c r="E277" s="40"/>
      <c r="F277" s="4">
        <f t="shared" si="11"/>
        <v>0</v>
      </c>
      <c r="H277" s="97"/>
      <c r="I277" s="97"/>
    </row>
    <row r="278" spans="1:9" ht="15" customHeight="1" x14ac:dyDescent="0.25">
      <c r="A278" s="102"/>
      <c r="B278" s="99"/>
      <c r="C278" s="9" t="s">
        <v>526</v>
      </c>
      <c r="D278" s="24" t="s">
        <v>485</v>
      </c>
      <c r="E278" s="40"/>
      <c r="F278" s="4">
        <f t="shared" si="11"/>
        <v>0</v>
      </c>
      <c r="H278" s="97"/>
      <c r="I278" s="97"/>
    </row>
    <row r="279" spans="1:9" ht="15" customHeight="1" x14ac:dyDescent="0.25">
      <c r="A279" s="102"/>
      <c r="B279" s="99"/>
      <c r="C279" s="9" t="s">
        <v>527</v>
      </c>
      <c r="D279" s="24" t="s">
        <v>487</v>
      </c>
      <c r="E279" s="40"/>
      <c r="F279" s="4">
        <f t="shared" ref="F279:F342" si="13">IF(E279="SI",1,0)</f>
        <v>0</v>
      </c>
      <c r="H279" s="97"/>
      <c r="I279" s="97"/>
    </row>
    <row r="280" spans="1:9" ht="15" customHeight="1" x14ac:dyDescent="0.25">
      <c r="A280" s="102"/>
      <c r="B280" s="99"/>
      <c r="C280" s="9" t="s">
        <v>528</v>
      </c>
      <c r="D280" s="24" t="s">
        <v>489</v>
      </c>
      <c r="E280" s="40"/>
      <c r="F280" s="4">
        <f t="shared" si="13"/>
        <v>0</v>
      </c>
      <c r="H280" s="97"/>
      <c r="I280" s="97"/>
    </row>
    <row r="281" spans="1:9" ht="15" customHeight="1" x14ac:dyDescent="0.25">
      <c r="A281" s="102"/>
      <c r="B281" s="99"/>
      <c r="C281" s="9" t="s">
        <v>529</v>
      </c>
      <c r="D281" s="24" t="s">
        <v>491</v>
      </c>
      <c r="E281" s="40"/>
      <c r="F281" s="4">
        <f t="shared" si="13"/>
        <v>0</v>
      </c>
      <c r="H281" s="97"/>
      <c r="I281" s="97"/>
    </row>
    <row r="282" spans="1:9" ht="15" customHeight="1" x14ac:dyDescent="0.25">
      <c r="A282" s="102"/>
      <c r="B282" s="99"/>
      <c r="C282" s="9" t="s">
        <v>530</v>
      </c>
      <c r="D282" s="24" t="s">
        <v>493</v>
      </c>
      <c r="E282" s="40"/>
      <c r="F282" s="4">
        <f t="shared" si="13"/>
        <v>0</v>
      </c>
      <c r="H282" s="97"/>
      <c r="I282" s="97"/>
    </row>
    <row r="283" spans="1:9" ht="15" customHeight="1" x14ac:dyDescent="0.25">
      <c r="A283" s="102"/>
      <c r="B283" s="99"/>
      <c r="C283" s="9" t="s">
        <v>531</v>
      </c>
      <c r="D283" s="24" t="s">
        <v>495</v>
      </c>
      <c r="E283" s="40"/>
      <c r="F283" s="4">
        <f t="shared" si="13"/>
        <v>0</v>
      </c>
      <c r="H283" s="97"/>
      <c r="I283" s="97"/>
    </row>
    <row r="284" spans="1:9" ht="24.75" customHeight="1" x14ac:dyDescent="0.25">
      <c r="A284" s="102"/>
      <c r="B284" s="99"/>
      <c r="C284" s="11" t="s">
        <v>532</v>
      </c>
      <c r="D284" s="11" t="s">
        <v>533</v>
      </c>
      <c r="E284" s="45"/>
      <c r="F284" s="4">
        <f t="shared" si="13"/>
        <v>0</v>
      </c>
      <c r="H284" s="97">
        <f>SUM(F284:F294)</f>
        <v>0</v>
      </c>
      <c r="I284" s="97">
        <f>IF(H284&gt;=1,1,0)</f>
        <v>0</v>
      </c>
    </row>
    <row r="285" spans="1:9" ht="15" customHeight="1" x14ac:dyDescent="0.25">
      <c r="A285" s="102"/>
      <c r="B285" s="99"/>
      <c r="C285" s="17" t="s">
        <v>534</v>
      </c>
      <c r="D285" s="21" t="s">
        <v>477</v>
      </c>
      <c r="E285" s="40"/>
      <c r="F285" s="4">
        <f t="shared" si="13"/>
        <v>0</v>
      </c>
      <c r="H285" s="97"/>
      <c r="I285" s="97"/>
    </row>
    <row r="286" spans="1:9" ht="15" customHeight="1" x14ac:dyDescent="0.25">
      <c r="A286" s="102"/>
      <c r="B286" s="99"/>
      <c r="C286" s="17" t="s">
        <v>535</v>
      </c>
      <c r="D286" s="22" t="s">
        <v>479</v>
      </c>
      <c r="E286" s="40"/>
      <c r="F286" s="4">
        <f t="shared" si="13"/>
        <v>0</v>
      </c>
      <c r="H286" s="97"/>
      <c r="I286" s="97"/>
    </row>
    <row r="287" spans="1:9" ht="15" customHeight="1" x14ac:dyDescent="0.25">
      <c r="A287" s="102"/>
      <c r="B287" s="99"/>
      <c r="C287" s="17" t="s">
        <v>536</v>
      </c>
      <c r="D287" s="22" t="s">
        <v>481</v>
      </c>
      <c r="E287" s="40"/>
      <c r="F287" s="4">
        <f t="shared" si="13"/>
        <v>0</v>
      </c>
      <c r="H287" s="97"/>
      <c r="I287" s="97"/>
    </row>
    <row r="288" spans="1:9" ht="15" customHeight="1" x14ac:dyDescent="0.25">
      <c r="A288" s="102"/>
      <c r="B288" s="99"/>
      <c r="C288" s="17" t="s">
        <v>537</v>
      </c>
      <c r="D288" s="22" t="s">
        <v>483</v>
      </c>
      <c r="E288" s="40"/>
      <c r="F288" s="4">
        <f t="shared" si="13"/>
        <v>0</v>
      </c>
      <c r="H288" s="97"/>
      <c r="I288" s="97"/>
    </row>
    <row r="289" spans="1:9" ht="15" customHeight="1" x14ac:dyDescent="0.25">
      <c r="A289" s="102"/>
      <c r="B289" s="99"/>
      <c r="C289" s="17" t="s">
        <v>538</v>
      </c>
      <c r="D289" s="22" t="s">
        <v>485</v>
      </c>
      <c r="E289" s="40"/>
      <c r="F289" s="4">
        <f t="shared" si="13"/>
        <v>0</v>
      </c>
      <c r="H289" s="97"/>
      <c r="I289" s="97"/>
    </row>
    <row r="290" spans="1:9" ht="15" customHeight="1" x14ac:dyDescent="0.25">
      <c r="A290" s="102"/>
      <c r="B290" s="99"/>
      <c r="C290" s="17" t="s">
        <v>539</v>
      </c>
      <c r="D290" s="22" t="s">
        <v>487</v>
      </c>
      <c r="E290" s="40"/>
      <c r="F290" s="4">
        <f t="shared" si="13"/>
        <v>0</v>
      </c>
      <c r="H290" s="97"/>
      <c r="I290" s="97"/>
    </row>
    <row r="291" spans="1:9" ht="15" customHeight="1" x14ac:dyDescent="0.25">
      <c r="A291" s="102"/>
      <c r="B291" s="99"/>
      <c r="C291" s="17" t="s">
        <v>540</v>
      </c>
      <c r="D291" s="22" t="s">
        <v>489</v>
      </c>
      <c r="E291" s="40"/>
      <c r="F291" s="4">
        <f t="shared" si="13"/>
        <v>0</v>
      </c>
      <c r="H291" s="97"/>
      <c r="I291" s="97"/>
    </row>
    <row r="292" spans="1:9" ht="15" customHeight="1" x14ac:dyDescent="0.25">
      <c r="A292" s="102"/>
      <c r="B292" s="99"/>
      <c r="C292" s="17" t="s">
        <v>541</v>
      </c>
      <c r="D292" s="22" t="s">
        <v>491</v>
      </c>
      <c r="E292" s="40"/>
      <c r="F292" s="4">
        <f t="shared" si="13"/>
        <v>0</v>
      </c>
      <c r="H292" s="97"/>
      <c r="I292" s="97"/>
    </row>
    <row r="293" spans="1:9" ht="15" customHeight="1" x14ac:dyDescent="0.25">
      <c r="A293" s="102"/>
      <c r="B293" s="99"/>
      <c r="C293" s="17" t="s">
        <v>542</v>
      </c>
      <c r="D293" s="22" t="s">
        <v>493</v>
      </c>
      <c r="E293" s="40"/>
      <c r="F293" s="4">
        <f t="shared" si="13"/>
        <v>0</v>
      </c>
      <c r="H293" s="97"/>
      <c r="I293" s="97"/>
    </row>
    <row r="294" spans="1:9" ht="15" customHeight="1" x14ac:dyDescent="0.25">
      <c r="A294" s="102"/>
      <c r="B294" s="99"/>
      <c r="C294" s="17" t="s">
        <v>543</v>
      </c>
      <c r="D294" s="22" t="s">
        <v>495</v>
      </c>
      <c r="E294" s="40"/>
      <c r="F294" s="4">
        <f t="shared" si="13"/>
        <v>0</v>
      </c>
      <c r="H294" s="97"/>
      <c r="I294" s="97"/>
    </row>
    <row r="295" spans="1:9" ht="15" customHeight="1" x14ac:dyDescent="0.25">
      <c r="A295" s="102"/>
      <c r="B295" s="99"/>
      <c r="C295" s="13" t="s">
        <v>544</v>
      </c>
      <c r="D295" s="13" t="s">
        <v>545</v>
      </c>
      <c r="E295" s="45"/>
      <c r="F295" s="4">
        <f t="shared" si="13"/>
        <v>0</v>
      </c>
      <c r="H295" s="97">
        <f>SUM(F295:F305)</f>
        <v>0</v>
      </c>
      <c r="I295" s="97">
        <f>IF(H295&gt;=1,1,0)</f>
        <v>0</v>
      </c>
    </row>
    <row r="296" spans="1:9" ht="15" customHeight="1" x14ac:dyDescent="0.25">
      <c r="A296" s="102"/>
      <c r="B296" s="99"/>
      <c r="C296" s="9" t="s">
        <v>546</v>
      </c>
      <c r="D296" s="23" t="s">
        <v>477</v>
      </c>
      <c r="E296" s="40"/>
      <c r="F296" s="4">
        <f t="shared" si="13"/>
        <v>0</v>
      </c>
      <c r="H296" s="97"/>
      <c r="I296" s="97"/>
    </row>
    <row r="297" spans="1:9" ht="15" customHeight="1" x14ac:dyDescent="0.25">
      <c r="A297" s="102"/>
      <c r="B297" s="99"/>
      <c r="C297" s="9" t="s">
        <v>547</v>
      </c>
      <c r="D297" s="24" t="s">
        <v>479</v>
      </c>
      <c r="E297" s="40"/>
      <c r="F297" s="4">
        <f t="shared" si="13"/>
        <v>0</v>
      </c>
      <c r="H297" s="97"/>
      <c r="I297" s="97"/>
    </row>
    <row r="298" spans="1:9" ht="15" customHeight="1" x14ac:dyDescent="0.25">
      <c r="A298" s="102"/>
      <c r="B298" s="99"/>
      <c r="C298" s="9" t="s">
        <v>548</v>
      </c>
      <c r="D298" s="24" t="s">
        <v>481</v>
      </c>
      <c r="E298" s="40"/>
      <c r="F298" s="4">
        <f t="shared" si="13"/>
        <v>0</v>
      </c>
      <c r="H298" s="97"/>
      <c r="I298" s="97"/>
    </row>
    <row r="299" spans="1:9" ht="15" customHeight="1" x14ac:dyDescent="0.25">
      <c r="A299" s="102"/>
      <c r="B299" s="99"/>
      <c r="C299" s="9" t="s">
        <v>549</v>
      </c>
      <c r="D299" s="24" t="s">
        <v>483</v>
      </c>
      <c r="E299" s="40"/>
      <c r="F299" s="4">
        <f t="shared" si="13"/>
        <v>0</v>
      </c>
      <c r="H299" s="97"/>
      <c r="I299" s="97"/>
    </row>
    <row r="300" spans="1:9" ht="15" customHeight="1" x14ac:dyDescent="0.25">
      <c r="A300" s="102"/>
      <c r="B300" s="99"/>
      <c r="C300" s="9" t="s">
        <v>550</v>
      </c>
      <c r="D300" s="24" t="s">
        <v>485</v>
      </c>
      <c r="E300" s="40"/>
      <c r="F300" s="4">
        <f t="shared" si="13"/>
        <v>0</v>
      </c>
      <c r="H300" s="97"/>
      <c r="I300" s="97"/>
    </row>
    <row r="301" spans="1:9" ht="15" customHeight="1" x14ac:dyDescent="0.25">
      <c r="A301" s="102"/>
      <c r="B301" s="99"/>
      <c r="C301" s="9" t="s">
        <v>551</v>
      </c>
      <c r="D301" s="24" t="s">
        <v>487</v>
      </c>
      <c r="E301" s="40"/>
      <c r="F301" s="4">
        <f t="shared" si="13"/>
        <v>0</v>
      </c>
      <c r="H301" s="97"/>
      <c r="I301" s="97"/>
    </row>
    <row r="302" spans="1:9" ht="15" customHeight="1" x14ac:dyDescent="0.25">
      <c r="A302" s="102"/>
      <c r="B302" s="99"/>
      <c r="C302" s="9" t="s">
        <v>552</v>
      </c>
      <c r="D302" s="24" t="s">
        <v>489</v>
      </c>
      <c r="E302" s="40"/>
      <c r="F302" s="4">
        <f t="shared" si="13"/>
        <v>0</v>
      </c>
      <c r="H302" s="97"/>
      <c r="I302" s="97"/>
    </row>
    <row r="303" spans="1:9" ht="15" customHeight="1" x14ac:dyDescent="0.25">
      <c r="A303" s="102"/>
      <c r="B303" s="99"/>
      <c r="C303" s="9" t="s">
        <v>553</v>
      </c>
      <c r="D303" s="24" t="s">
        <v>491</v>
      </c>
      <c r="E303" s="40"/>
      <c r="F303" s="4">
        <f t="shared" si="13"/>
        <v>0</v>
      </c>
      <c r="H303" s="97"/>
      <c r="I303" s="97"/>
    </row>
    <row r="304" spans="1:9" ht="15" customHeight="1" x14ac:dyDescent="0.25">
      <c r="A304" s="102"/>
      <c r="B304" s="99"/>
      <c r="C304" s="9" t="s">
        <v>554</v>
      </c>
      <c r="D304" s="24" t="s">
        <v>493</v>
      </c>
      <c r="E304" s="40"/>
      <c r="F304" s="4">
        <f t="shared" si="13"/>
        <v>0</v>
      </c>
      <c r="H304" s="97"/>
      <c r="I304" s="97"/>
    </row>
    <row r="305" spans="1:9" ht="15" customHeight="1" x14ac:dyDescent="0.25">
      <c r="A305" s="102"/>
      <c r="B305" s="99"/>
      <c r="C305" s="9" t="s">
        <v>555</v>
      </c>
      <c r="D305" s="24" t="s">
        <v>495</v>
      </c>
      <c r="E305" s="40"/>
      <c r="F305" s="4">
        <f t="shared" si="13"/>
        <v>0</v>
      </c>
      <c r="H305" s="97"/>
      <c r="I305" s="97"/>
    </row>
    <row r="306" spans="1:9" ht="15" customHeight="1" x14ac:dyDescent="0.25">
      <c r="A306" s="102"/>
      <c r="B306" s="99"/>
      <c r="C306" s="11" t="s">
        <v>556</v>
      </c>
      <c r="D306" s="11" t="s">
        <v>557</v>
      </c>
      <c r="E306" s="45"/>
      <c r="F306" s="4">
        <f t="shared" si="13"/>
        <v>0</v>
      </c>
      <c r="H306" s="97">
        <f>SUM(F306:F316)</f>
        <v>0</v>
      </c>
      <c r="I306" s="97">
        <f>IF(H306&gt;=1,1,0)</f>
        <v>0</v>
      </c>
    </row>
    <row r="307" spans="1:9" ht="15" customHeight="1" x14ac:dyDescent="0.25">
      <c r="A307" s="102"/>
      <c r="B307" s="99"/>
      <c r="C307" s="17" t="s">
        <v>558</v>
      </c>
      <c r="D307" s="21" t="s">
        <v>477</v>
      </c>
      <c r="E307" s="40"/>
      <c r="F307" s="4">
        <f t="shared" si="13"/>
        <v>0</v>
      </c>
      <c r="H307" s="97"/>
      <c r="I307" s="97"/>
    </row>
    <row r="308" spans="1:9" ht="15" customHeight="1" x14ac:dyDescent="0.25">
      <c r="A308" s="102"/>
      <c r="B308" s="99"/>
      <c r="C308" s="17" t="s">
        <v>559</v>
      </c>
      <c r="D308" s="22" t="s">
        <v>479</v>
      </c>
      <c r="E308" s="40"/>
      <c r="F308" s="4">
        <f t="shared" si="13"/>
        <v>0</v>
      </c>
      <c r="H308" s="97"/>
      <c r="I308" s="97"/>
    </row>
    <row r="309" spans="1:9" ht="15" customHeight="1" x14ac:dyDescent="0.25">
      <c r="A309" s="102"/>
      <c r="B309" s="99"/>
      <c r="C309" s="17" t="s">
        <v>560</v>
      </c>
      <c r="D309" s="22" t="s">
        <v>481</v>
      </c>
      <c r="E309" s="40"/>
      <c r="F309" s="4">
        <f t="shared" si="13"/>
        <v>0</v>
      </c>
      <c r="H309" s="97"/>
      <c r="I309" s="97"/>
    </row>
    <row r="310" spans="1:9" ht="15" customHeight="1" x14ac:dyDescent="0.25">
      <c r="A310" s="102"/>
      <c r="B310" s="99"/>
      <c r="C310" s="17" t="s">
        <v>561</v>
      </c>
      <c r="D310" s="22" t="s">
        <v>483</v>
      </c>
      <c r="E310" s="40"/>
      <c r="F310" s="4">
        <f t="shared" si="13"/>
        <v>0</v>
      </c>
      <c r="H310" s="97"/>
      <c r="I310" s="97"/>
    </row>
    <row r="311" spans="1:9" ht="15" customHeight="1" x14ac:dyDescent="0.25">
      <c r="A311" s="102"/>
      <c r="B311" s="99"/>
      <c r="C311" s="17" t="s">
        <v>562</v>
      </c>
      <c r="D311" s="22" t="s">
        <v>485</v>
      </c>
      <c r="E311" s="40"/>
      <c r="F311" s="4">
        <f t="shared" si="13"/>
        <v>0</v>
      </c>
      <c r="H311" s="97"/>
      <c r="I311" s="97"/>
    </row>
    <row r="312" spans="1:9" ht="15" customHeight="1" x14ac:dyDescent="0.25">
      <c r="A312" s="102"/>
      <c r="B312" s="99"/>
      <c r="C312" s="17" t="s">
        <v>563</v>
      </c>
      <c r="D312" s="22" t="s">
        <v>487</v>
      </c>
      <c r="E312" s="40"/>
      <c r="F312" s="4">
        <f t="shared" si="13"/>
        <v>0</v>
      </c>
      <c r="H312" s="97"/>
      <c r="I312" s="97"/>
    </row>
    <row r="313" spans="1:9" ht="15" customHeight="1" x14ac:dyDescent="0.25">
      <c r="A313" s="102"/>
      <c r="B313" s="99"/>
      <c r="C313" s="17" t="s">
        <v>564</v>
      </c>
      <c r="D313" s="22" t="s">
        <v>489</v>
      </c>
      <c r="E313" s="40"/>
      <c r="F313" s="4">
        <f t="shared" si="13"/>
        <v>0</v>
      </c>
      <c r="H313" s="97"/>
      <c r="I313" s="97"/>
    </row>
    <row r="314" spans="1:9" ht="15" customHeight="1" x14ac:dyDescent="0.25">
      <c r="A314" s="102"/>
      <c r="B314" s="99"/>
      <c r="C314" s="17" t="s">
        <v>565</v>
      </c>
      <c r="D314" s="22" t="s">
        <v>491</v>
      </c>
      <c r="E314" s="40"/>
      <c r="F314" s="4">
        <f t="shared" si="13"/>
        <v>0</v>
      </c>
      <c r="H314" s="97"/>
      <c r="I314" s="97"/>
    </row>
    <row r="315" spans="1:9" ht="15" customHeight="1" x14ac:dyDescent="0.25">
      <c r="A315" s="102"/>
      <c r="B315" s="99"/>
      <c r="C315" s="17" t="s">
        <v>566</v>
      </c>
      <c r="D315" s="22" t="s">
        <v>493</v>
      </c>
      <c r="E315" s="40"/>
      <c r="F315" s="4">
        <f t="shared" si="13"/>
        <v>0</v>
      </c>
      <c r="H315" s="97"/>
      <c r="I315" s="97"/>
    </row>
    <row r="316" spans="1:9" ht="15" customHeight="1" x14ac:dyDescent="0.25">
      <c r="A316" s="102"/>
      <c r="B316" s="99"/>
      <c r="C316" s="17" t="s">
        <v>567</v>
      </c>
      <c r="D316" s="22" t="s">
        <v>495</v>
      </c>
      <c r="E316" s="40"/>
      <c r="F316" s="4">
        <f t="shared" si="13"/>
        <v>0</v>
      </c>
      <c r="H316" s="97"/>
      <c r="I316" s="97"/>
    </row>
    <row r="317" spans="1:9" ht="15" customHeight="1" x14ac:dyDescent="0.25">
      <c r="A317" s="102"/>
      <c r="B317" s="99"/>
      <c r="C317" s="13" t="s">
        <v>568</v>
      </c>
      <c r="D317" s="13" t="s">
        <v>569</v>
      </c>
      <c r="E317" s="45"/>
      <c r="F317" s="4">
        <f t="shared" si="13"/>
        <v>0</v>
      </c>
      <c r="H317" s="97">
        <f>SUM(F317:F327)</f>
        <v>0</v>
      </c>
      <c r="I317" s="97">
        <f>IF(H317&gt;=1,1,0)</f>
        <v>0</v>
      </c>
    </row>
    <row r="318" spans="1:9" ht="15" customHeight="1" x14ac:dyDescent="0.25">
      <c r="A318" s="102"/>
      <c r="B318" s="99"/>
      <c r="C318" s="9" t="s">
        <v>570</v>
      </c>
      <c r="D318" s="23" t="s">
        <v>477</v>
      </c>
      <c r="E318" s="40"/>
      <c r="F318" s="4">
        <f t="shared" si="13"/>
        <v>0</v>
      </c>
      <c r="H318" s="97"/>
      <c r="I318" s="97"/>
    </row>
    <row r="319" spans="1:9" ht="15" customHeight="1" x14ac:dyDescent="0.25">
      <c r="A319" s="102"/>
      <c r="B319" s="99"/>
      <c r="C319" s="9" t="s">
        <v>571</v>
      </c>
      <c r="D319" s="24" t="s">
        <v>479</v>
      </c>
      <c r="E319" s="40"/>
      <c r="F319" s="4">
        <f t="shared" si="13"/>
        <v>0</v>
      </c>
      <c r="H319" s="97"/>
      <c r="I319" s="97"/>
    </row>
    <row r="320" spans="1:9" ht="15" customHeight="1" x14ac:dyDescent="0.25">
      <c r="A320" s="102"/>
      <c r="B320" s="99"/>
      <c r="C320" s="9" t="s">
        <v>572</v>
      </c>
      <c r="D320" s="24" t="s">
        <v>481</v>
      </c>
      <c r="E320" s="40"/>
      <c r="F320" s="4">
        <f t="shared" si="13"/>
        <v>0</v>
      </c>
      <c r="H320" s="97"/>
      <c r="I320" s="97"/>
    </row>
    <row r="321" spans="1:9" ht="15" customHeight="1" x14ac:dyDescent="0.25">
      <c r="A321" s="102"/>
      <c r="B321" s="99"/>
      <c r="C321" s="9" t="s">
        <v>573</v>
      </c>
      <c r="D321" s="24" t="s">
        <v>483</v>
      </c>
      <c r="E321" s="40"/>
      <c r="F321" s="4">
        <f t="shared" si="13"/>
        <v>0</v>
      </c>
      <c r="H321" s="97"/>
      <c r="I321" s="97"/>
    </row>
    <row r="322" spans="1:9" ht="15" customHeight="1" x14ac:dyDescent="0.25">
      <c r="A322" s="102"/>
      <c r="B322" s="99"/>
      <c r="C322" s="9" t="s">
        <v>574</v>
      </c>
      <c r="D322" s="24" t="s">
        <v>485</v>
      </c>
      <c r="E322" s="40"/>
      <c r="F322" s="4">
        <f t="shared" si="13"/>
        <v>0</v>
      </c>
      <c r="H322" s="97"/>
      <c r="I322" s="97"/>
    </row>
    <row r="323" spans="1:9" ht="15" customHeight="1" x14ac:dyDescent="0.25">
      <c r="A323" s="102"/>
      <c r="B323" s="99"/>
      <c r="C323" s="9" t="s">
        <v>575</v>
      </c>
      <c r="D323" s="24" t="s">
        <v>487</v>
      </c>
      <c r="E323" s="40"/>
      <c r="F323" s="4">
        <f t="shared" si="13"/>
        <v>0</v>
      </c>
      <c r="H323" s="97"/>
      <c r="I323" s="97"/>
    </row>
    <row r="324" spans="1:9" ht="15" customHeight="1" x14ac:dyDescent="0.25">
      <c r="A324" s="102"/>
      <c r="B324" s="99"/>
      <c r="C324" s="9" t="s">
        <v>576</v>
      </c>
      <c r="D324" s="24" t="s">
        <v>489</v>
      </c>
      <c r="E324" s="40"/>
      <c r="F324" s="4">
        <f t="shared" si="13"/>
        <v>0</v>
      </c>
      <c r="H324" s="97"/>
      <c r="I324" s="97"/>
    </row>
    <row r="325" spans="1:9" ht="15" customHeight="1" x14ac:dyDescent="0.25">
      <c r="A325" s="102"/>
      <c r="B325" s="99"/>
      <c r="C325" s="9" t="s">
        <v>577</v>
      </c>
      <c r="D325" s="24" t="s">
        <v>491</v>
      </c>
      <c r="E325" s="40"/>
      <c r="F325" s="4">
        <f t="shared" si="13"/>
        <v>0</v>
      </c>
      <c r="H325" s="97"/>
      <c r="I325" s="97"/>
    </row>
    <row r="326" spans="1:9" ht="15" customHeight="1" x14ac:dyDescent="0.25">
      <c r="A326" s="102"/>
      <c r="B326" s="99"/>
      <c r="C326" s="9" t="s">
        <v>578</v>
      </c>
      <c r="D326" s="24" t="s">
        <v>493</v>
      </c>
      <c r="E326" s="40"/>
      <c r="F326" s="4">
        <f t="shared" si="13"/>
        <v>0</v>
      </c>
      <c r="H326" s="97"/>
      <c r="I326" s="97"/>
    </row>
    <row r="327" spans="1:9" ht="15" customHeight="1" x14ac:dyDescent="0.25">
      <c r="A327" s="102"/>
      <c r="B327" s="99"/>
      <c r="C327" s="9" t="s">
        <v>579</v>
      </c>
      <c r="D327" s="24" t="s">
        <v>495</v>
      </c>
      <c r="E327" s="40"/>
      <c r="F327" s="4">
        <f t="shared" si="13"/>
        <v>0</v>
      </c>
      <c r="H327" s="97"/>
      <c r="I327" s="97"/>
    </row>
    <row r="328" spans="1:9" ht="15" customHeight="1" x14ac:dyDescent="0.25">
      <c r="A328" s="102"/>
      <c r="B328" s="99"/>
      <c r="C328" s="11" t="s">
        <v>580</v>
      </c>
      <c r="D328" s="11" t="s">
        <v>581</v>
      </c>
      <c r="E328" s="45"/>
      <c r="F328" s="4">
        <f t="shared" si="13"/>
        <v>0</v>
      </c>
      <c r="H328" s="97">
        <f>SUM(F328:F338)</f>
        <v>0</v>
      </c>
      <c r="I328" s="97">
        <f>IF(H328&gt;=1,1,0)</f>
        <v>0</v>
      </c>
    </row>
    <row r="329" spans="1:9" ht="15" customHeight="1" x14ac:dyDescent="0.25">
      <c r="A329" s="102"/>
      <c r="B329" s="99"/>
      <c r="C329" s="17" t="s">
        <v>582</v>
      </c>
      <c r="D329" s="21" t="s">
        <v>477</v>
      </c>
      <c r="E329" s="40"/>
      <c r="F329" s="4">
        <f t="shared" si="13"/>
        <v>0</v>
      </c>
      <c r="H329" s="97"/>
      <c r="I329" s="97"/>
    </row>
    <row r="330" spans="1:9" ht="15" customHeight="1" x14ac:dyDescent="0.25">
      <c r="A330" s="102"/>
      <c r="B330" s="99"/>
      <c r="C330" s="17" t="s">
        <v>583</v>
      </c>
      <c r="D330" s="22" t="s">
        <v>479</v>
      </c>
      <c r="E330" s="40"/>
      <c r="F330" s="4">
        <f t="shared" si="13"/>
        <v>0</v>
      </c>
      <c r="H330" s="97"/>
      <c r="I330" s="97"/>
    </row>
    <row r="331" spans="1:9" ht="15" customHeight="1" x14ac:dyDescent="0.25">
      <c r="A331" s="102"/>
      <c r="B331" s="99"/>
      <c r="C331" s="17" t="s">
        <v>584</v>
      </c>
      <c r="D331" s="22" t="s">
        <v>481</v>
      </c>
      <c r="E331" s="40"/>
      <c r="F331" s="4">
        <f t="shared" si="13"/>
        <v>0</v>
      </c>
      <c r="H331" s="97"/>
      <c r="I331" s="97"/>
    </row>
    <row r="332" spans="1:9" ht="15" customHeight="1" x14ac:dyDescent="0.25">
      <c r="A332" s="102"/>
      <c r="B332" s="99"/>
      <c r="C332" s="17" t="s">
        <v>585</v>
      </c>
      <c r="D332" s="22" t="s">
        <v>483</v>
      </c>
      <c r="E332" s="40"/>
      <c r="F332" s="4">
        <f t="shared" si="13"/>
        <v>0</v>
      </c>
      <c r="H332" s="97"/>
      <c r="I332" s="97"/>
    </row>
    <row r="333" spans="1:9" ht="15" customHeight="1" x14ac:dyDescent="0.25">
      <c r="A333" s="102"/>
      <c r="B333" s="99"/>
      <c r="C333" s="17" t="s">
        <v>586</v>
      </c>
      <c r="D333" s="22" t="s">
        <v>485</v>
      </c>
      <c r="E333" s="40"/>
      <c r="F333" s="4">
        <f t="shared" si="13"/>
        <v>0</v>
      </c>
      <c r="H333" s="97"/>
      <c r="I333" s="97"/>
    </row>
    <row r="334" spans="1:9" ht="15" customHeight="1" x14ac:dyDescent="0.25">
      <c r="A334" s="102"/>
      <c r="B334" s="99"/>
      <c r="C334" s="17" t="s">
        <v>587</v>
      </c>
      <c r="D334" s="22" t="s">
        <v>487</v>
      </c>
      <c r="E334" s="40"/>
      <c r="F334" s="4">
        <f t="shared" si="13"/>
        <v>0</v>
      </c>
      <c r="H334" s="97"/>
      <c r="I334" s="97"/>
    </row>
    <row r="335" spans="1:9" ht="15" customHeight="1" x14ac:dyDescent="0.25">
      <c r="A335" s="102"/>
      <c r="B335" s="99"/>
      <c r="C335" s="17" t="s">
        <v>588</v>
      </c>
      <c r="D335" s="22" t="s">
        <v>489</v>
      </c>
      <c r="E335" s="40"/>
      <c r="F335" s="4">
        <f t="shared" si="13"/>
        <v>0</v>
      </c>
      <c r="H335" s="97"/>
      <c r="I335" s="97"/>
    </row>
    <row r="336" spans="1:9" ht="15" customHeight="1" x14ac:dyDescent="0.25">
      <c r="A336" s="102"/>
      <c r="B336" s="99"/>
      <c r="C336" s="17" t="s">
        <v>589</v>
      </c>
      <c r="D336" s="22" t="s">
        <v>491</v>
      </c>
      <c r="E336" s="40"/>
      <c r="F336" s="4">
        <f t="shared" si="13"/>
        <v>0</v>
      </c>
      <c r="H336" s="97"/>
      <c r="I336" s="97"/>
    </row>
    <row r="337" spans="1:9" ht="15" customHeight="1" x14ac:dyDescent="0.25">
      <c r="A337" s="102"/>
      <c r="B337" s="99"/>
      <c r="C337" s="17" t="s">
        <v>590</v>
      </c>
      <c r="D337" s="22" t="s">
        <v>493</v>
      </c>
      <c r="E337" s="40"/>
      <c r="F337" s="4">
        <f t="shared" si="13"/>
        <v>0</v>
      </c>
      <c r="H337" s="97"/>
      <c r="I337" s="97"/>
    </row>
    <row r="338" spans="1:9" ht="15" customHeight="1" x14ac:dyDescent="0.25">
      <c r="A338" s="102"/>
      <c r="B338" s="99"/>
      <c r="C338" s="17" t="s">
        <v>591</v>
      </c>
      <c r="D338" s="22" t="s">
        <v>495</v>
      </c>
      <c r="E338" s="40"/>
      <c r="F338" s="4">
        <f t="shared" si="13"/>
        <v>0</v>
      </c>
      <c r="H338" s="97"/>
      <c r="I338" s="97"/>
    </row>
    <row r="339" spans="1:9" ht="15" customHeight="1" x14ac:dyDescent="0.25">
      <c r="A339" s="102"/>
      <c r="B339" s="99"/>
      <c r="C339" s="13" t="s">
        <v>592</v>
      </c>
      <c r="D339" s="13" t="s">
        <v>593</v>
      </c>
      <c r="E339" s="45"/>
      <c r="F339" s="4">
        <f t="shared" si="13"/>
        <v>0</v>
      </c>
      <c r="H339" s="97">
        <f>SUM(F339:F349)</f>
        <v>0</v>
      </c>
      <c r="I339" s="97">
        <f>IF(H339&gt;=1,1,0)</f>
        <v>0</v>
      </c>
    </row>
    <row r="340" spans="1:9" ht="15" customHeight="1" x14ac:dyDescent="0.25">
      <c r="A340" s="102"/>
      <c r="B340" s="99"/>
      <c r="C340" s="9" t="s">
        <v>594</v>
      </c>
      <c r="D340" s="23" t="s">
        <v>477</v>
      </c>
      <c r="E340" s="40"/>
      <c r="F340" s="4">
        <f t="shared" si="13"/>
        <v>0</v>
      </c>
      <c r="H340" s="97"/>
      <c r="I340" s="97"/>
    </row>
    <row r="341" spans="1:9" ht="15" customHeight="1" x14ac:dyDescent="0.25">
      <c r="A341" s="102"/>
      <c r="B341" s="99"/>
      <c r="C341" s="9" t="s">
        <v>595</v>
      </c>
      <c r="D341" s="24" t="s">
        <v>479</v>
      </c>
      <c r="E341" s="40"/>
      <c r="F341" s="4">
        <f t="shared" si="13"/>
        <v>0</v>
      </c>
      <c r="H341" s="97"/>
      <c r="I341" s="97"/>
    </row>
    <row r="342" spans="1:9" ht="15" customHeight="1" x14ac:dyDescent="0.25">
      <c r="A342" s="102"/>
      <c r="B342" s="99"/>
      <c r="C342" s="9" t="s">
        <v>596</v>
      </c>
      <c r="D342" s="24" t="s">
        <v>481</v>
      </c>
      <c r="E342" s="40"/>
      <c r="F342" s="4">
        <f t="shared" si="13"/>
        <v>0</v>
      </c>
      <c r="H342" s="97"/>
      <c r="I342" s="97"/>
    </row>
    <row r="343" spans="1:9" ht="15" customHeight="1" x14ac:dyDescent="0.25">
      <c r="A343" s="102"/>
      <c r="B343" s="99"/>
      <c r="C343" s="9" t="s">
        <v>597</v>
      </c>
      <c r="D343" s="24" t="s">
        <v>483</v>
      </c>
      <c r="E343" s="40"/>
      <c r="F343" s="4">
        <f t="shared" ref="F343:F406" si="14">IF(E343="SI",1,0)</f>
        <v>0</v>
      </c>
      <c r="H343" s="97"/>
      <c r="I343" s="97"/>
    </row>
    <row r="344" spans="1:9" ht="15" customHeight="1" x14ac:dyDescent="0.25">
      <c r="A344" s="102"/>
      <c r="B344" s="99"/>
      <c r="C344" s="9" t="s">
        <v>598</v>
      </c>
      <c r="D344" s="24" t="s">
        <v>485</v>
      </c>
      <c r="E344" s="40"/>
      <c r="F344" s="4">
        <f t="shared" si="14"/>
        <v>0</v>
      </c>
      <c r="H344" s="97"/>
      <c r="I344" s="97"/>
    </row>
    <row r="345" spans="1:9" ht="15" customHeight="1" x14ac:dyDescent="0.25">
      <c r="A345" s="102"/>
      <c r="B345" s="99"/>
      <c r="C345" s="9" t="s">
        <v>599</v>
      </c>
      <c r="D345" s="24" t="s">
        <v>487</v>
      </c>
      <c r="E345" s="40"/>
      <c r="F345" s="4">
        <f t="shared" si="14"/>
        <v>0</v>
      </c>
      <c r="H345" s="97"/>
      <c r="I345" s="97"/>
    </row>
    <row r="346" spans="1:9" ht="15" customHeight="1" x14ac:dyDescent="0.25">
      <c r="A346" s="102"/>
      <c r="B346" s="99"/>
      <c r="C346" s="9" t="s">
        <v>600</v>
      </c>
      <c r="D346" s="24" t="s">
        <v>489</v>
      </c>
      <c r="E346" s="40"/>
      <c r="F346" s="4">
        <f t="shared" si="14"/>
        <v>0</v>
      </c>
      <c r="H346" s="97"/>
      <c r="I346" s="97"/>
    </row>
    <row r="347" spans="1:9" ht="15" customHeight="1" x14ac:dyDescent="0.25">
      <c r="A347" s="102"/>
      <c r="B347" s="99"/>
      <c r="C347" s="9" t="s">
        <v>601</v>
      </c>
      <c r="D347" s="24" t="s">
        <v>491</v>
      </c>
      <c r="E347" s="40"/>
      <c r="F347" s="4">
        <f t="shared" si="14"/>
        <v>0</v>
      </c>
      <c r="H347" s="97"/>
      <c r="I347" s="97"/>
    </row>
    <row r="348" spans="1:9" ht="15" customHeight="1" x14ac:dyDescent="0.25">
      <c r="A348" s="102"/>
      <c r="B348" s="99"/>
      <c r="C348" s="9" t="s">
        <v>602</v>
      </c>
      <c r="D348" s="24" t="s">
        <v>493</v>
      </c>
      <c r="E348" s="40"/>
      <c r="F348" s="4">
        <f t="shared" si="14"/>
        <v>0</v>
      </c>
      <c r="H348" s="97"/>
      <c r="I348" s="97"/>
    </row>
    <row r="349" spans="1:9" ht="15" customHeight="1" x14ac:dyDescent="0.25">
      <c r="A349" s="102"/>
      <c r="B349" s="99"/>
      <c r="C349" s="9" t="s">
        <v>603</v>
      </c>
      <c r="D349" s="24" t="s">
        <v>495</v>
      </c>
      <c r="E349" s="40"/>
      <c r="F349" s="4">
        <f t="shared" si="14"/>
        <v>0</v>
      </c>
      <c r="H349" s="97"/>
      <c r="I349" s="97"/>
    </row>
    <row r="350" spans="1:9" ht="15" customHeight="1" x14ac:dyDescent="0.25">
      <c r="A350" s="102"/>
      <c r="B350" s="99"/>
      <c r="C350" s="11" t="s">
        <v>604</v>
      </c>
      <c r="D350" s="11" t="s">
        <v>605</v>
      </c>
      <c r="E350" s="45"/>
      <c r="F350" s="4">
        <f t="shared" si="14"/>
        <v>0</v>
      </c>
      <c r="H350" s="97">
        <f>SUM(F350:F360)</f>
        <v>0</v>
      </c>
      <c r="I350" s="97">
        <f>IF(H350&gt;=1,1,0)</f>
        <v>0</v>
      </c>
    </row>
    <row r="351" spans="1:9" ht="15" customHeight="1" x14ac:dyDescent="0.25">
      <c r="A351" s="102"/>
      <c r="B351" s="99"/>
      <c r="C351" s="17" t="s">
        <v>606</v>
      </c>
      <c r="D351" s="21" t="s">
        <v>477</v>
      </c>
      <c r="E351" s="40"/>
      <c r="F351" s="4">
        <f t="shared" si="14"/>
        <v>0</v>
      </c>
      <c r="H351" s="97"/>
      <c r="I351" s="97"/>
    </row>
    <row r="352" spans="1:9" ht="15" customHeight="1" x14ac:dyDescent="0.25">
      <c r="A352" s="102"/>
      <c r="B352" s="99"/>
      <c r="C352" s="17" t="s">
        <v>607</v>
      </c>
      <c r="D352" s="22" t="s">
        <v>479</v>
      </c>
      <c r="E352" s="40"/>
      <c r="F352" s="4">
        <f t="shared" si="14"/>
        <v>0</v>
      </c>
      <c r="H352" s="97"/>
      <c r="I352" s="97"/>
    </row>
    <row r="353" spans="1:9" ht="15" customHeight="1" x14ac:dyDescent="0.25">
      <c r="A353" s="102"/>
      <c r="B353" s="99"/>
      <c r="C353" s="17" t="s">
        <v>608</v>
      </c>
      <c r="D353" s="22" t="s">
        <v>481</v>
      </c>
      <c r="E353" s="40"/>
      <c r="F353" s="4">
        <f t="shared" si="14"/>
        <v>0</v>
      </c>
      <c r="H353" s="97"/>
      <c r="I353" s="97"/>
    </row>
    <row r="354" spans="1:9" ht="15" customHeight="1" x14ac:dyDescent="0.25">
      <c r="A354" s="102"/>
      <c r="B354" s="99"/>
      <c r="C354" s="17" t="s">
        <v>609</v>
      </c>
      <c r="D354" s="22" t="s">
        <v>483</v>
      </c>
      <c r="E354" s="40"/>
      <c r="F354" s="4">
        <f t="shared" si="14"/>
        <v>0</v>
      </c>
      <c r="H354" s="97"/>
      <c r="I354" s="97"/>
    </row>
    <row r="355" spans="1:9" ht="15" customHeight="1" x14ac:dyDescent="0.25">
      <c r="A355" s="102"/>
      <c r="B355" s="99"/>
      <c r="C355" s="17" t="s">
        <v>610</v>
      </c>
      <c r="D355" s="22" t="s">
        <v>485</v>
      </c>
      <c r="E355" s="40"/>
      <c r="F355" s="4">
        <f t="shared" si="14"/>
        <v>0</v>
      </c>
      <c r="H355" s="97"/>
      <c r="I355" s="97"/>
    </row>
    <row r="356" spans="1:9" ht="15" customHeight="1" x14ac:dyDescent="0.25">
      <c r="A356" s="102"/>
      <c r="B356" s="99"/>
      <c r="C356" s="17" t="s">
        <v>611</v>
      </c>
      <c r="D356" s="22" t="s">
        <v>487</v>
      </c>
      <c r="E356" s="40"/>
      <c r="F356" s="4">
        <f t="shared" si="14"/>
        <v>0</v>
      </c>
      <c r="H356" s="97"/>
      <c r="I356" s="97"/>
    </row>
    <row r="357" spans="1:9" ht="15" customHeight="1" x14ac:dyDescent="0.25">
      <c r="A357" s="102"/>
      <c r="B357" s="99"/>
      <c r="C357" s="17" t="s">
        <v>612</v>
      </c>
      <c r="D357" s="22" t="s">
        <v>489</v>
      </c>
      <c r="E357" s="40"/>
      <c r="F357" s="4">
        <f t="shared" si="14"/>
        <v>0</v>
      </c>
      <c r="H357" s="97"/>
      <c r="I357" s="97"/>
    </row>
    <row r="358" spans="1:9" ht="15" customHeight="1" x14ac:dyDescent="0.25">
      <c r="A358" s="102"/>
      <c r="B358" s="99"/>
      <c r="C358" s="17" t="s">
        <v>613</v>
      </c>
      <c r="D358" s="22" t="s">
        <v>491</v>
      </c>
      <c r="E358" s="40"/>
      <c r="F358" s="4">
        <f t="shared" si="14"/>
        <v>0</v>
      </c>
      <c r="H358" s="97"/>
      <c r="I358" s="97"/>
    </row>
    <row r="359" spans="1:9" ht="15" customHeight="1" x14ac:dyDescent="0.25">
      <c r="A359" s="102"/>
      <c r="B359" s="99"/>
      <c r="C359" s="17" t="s">
        <v>614</v>
      </c>
      <c r="D359" s="22" t="s">
        <v>493</v>
      </c>
      <c r="E359" s="40"/>
      <c r="F359" s="4">
        <f t="shared" si="14"/>
        <v>0</v>
      </c>
      <c r="H359" s="97"/>
      <c r="I359" s="97"/>
    </row>
    <row r="360" spans="1:9" ht="15" customHeight="1" x14ac:dyDescent="0.25">
      <c r="A360" s="102"/>
      <c r="B360" s="99"/>
      <c r="C360" s="17" t="s">
        <v>615</v>
      </c>
      <c r="D360" s="22" t="s">
        <v>495</v>
      </c>
      <c r="E360" s="40"/>
      <c r="F360" s="4">
        <f t="shared" si="14"/>
        <v>0</v>
      </c>
      <c r="H360" s="97"/>
      <c r="I360" s="97"/>
    </row>
    <row r="361" spans="1:9" ht="15" customHeight="1" x14ac:dyDescent="0.25">
      <c r="A361" s="102"/>
      <c r="B361" s="99"/>
      <c r="C361" s="13" t="s">
        <v>616</v>
      </c>
      <c r="D361" s="13" t="s">
        <v>617</v>
      </c>
      <c r="E361" s="45"/>
      <c r="F361" s="4">
        <f t="shared" si="14"/>
        <v>0</v>
      </c>
      <c r="H361" s="97">
        <f>SUM(F361:F371)</f>
        <v>0</v>
      </c>
      <c r="I361" s="97">
        <f>IF(H361&gt;=1,1,0)</f>
        <v>0</v>
      </c>
    </row>
    <row r="362" spans="1:9" ht="15" customHeight="1" x14ac:dyDescent="0.25">
      <c r="A362" s="102"/>
      <c r="B362" s="99"/>
      <c r="C362" s="9" t="s">
        <v>618</v>
      </c>
      <c r="D362" s="23" t="s">
        <v>477</v>
      </c>
      <c r="E362" s="40"/>
      <c r="F362" s="4">
        <f t="shared" si="14"/>
        <v>0</v>
      </c>
      <c r="H362" s="97"/>
      <c r="I362" s="97"/>
    </row>
    <row r="363" spans="1:9" ht="15" customHeight="1" x14ac:dyDescent="0.25">
      <c r="A363" s="102"/>
      <c r="B363" s="99"/>
      <c r="C363" s="9" t="s">
        <v>619</v>
      </c>
      <c r="D363" s="24" t="s">
        <v>479</v>
      </c>
      <c r="E363" s="40"/>
      <c r="F363" s="4">
        <f t="shared" si="14"/>
        <v>0</v>
      </c>
      <c r="H363" s="97"/>
      <c r="I363" s="97"/>
    </row>
    <row r="364" spans="1:9" ht="15" customHeight="1" x14ac:dyDescent="0.25">
      <c r="A364" s="102"/>
      <c r="B364" s="99"/>
      <c r="C364" s="9" t="s">
        <v>620</v>
      </c>
      <c r="D364" s="24" t="s">
        <v>481</v>
      </c>
      <c r="E364" s="40"/>
      <c r="F364" s="4">
        <f t="shared" si="14"/>
        <v>0</v>
      </c>
      <c r="H364" s="97"/>
      <c r="I364" s="97"/>
    </row>
    <row r="365" spans="1:9" ht="15" customHeight="1" x14ac:dyDescent="0.25">
      <c r="A365" s="102"/>
      <c r="B365" s="99"/>
      <c r="C365" s="9" t="s">
        <v>621</v>
      </c>
      <c r="D365" s="24" t="s">
        <v>483</v>
      </c>
      <c r="E365" s="40"/>
      <c r="F365" s="4">
        <f t="shared" si="14"/>
        <v>0</v>
      </c>
      <c r="H365" s="97"/>
      <c r="I365" s="97"/>
    </row>
    <row r="366" spans="1:9" ht="15" customHeight="1" x14ac:dyDescent="0.25">
      <c r="A366" s="102"/>
      <c r="B366" s="99"/>
      <c r="C366" s="9" t="s">
        <v>622</v>
      </c>
      <c r="D366" s="24" t="s">
        <v>485</v>
      </c>
      <c r="E366" s="40"/>
      <c r="F366" s="4">
        <f t="shared" si="14"/>
        <v>0</v>
      </c>
      <c r="H366" s="97"/>
      <c r="I366" s="97"/>
    </row>
    <row r="367" spans="1:9" ht="15" customHeight="1" x14ac:dyDescent="0.25">
      <c r="A367" s="102"/>
      <c r="B367" s="99"/>
      <c r="C367" s="9" t="s">
        <v>623</v>
      </c>
      <c r="D367" s="24" t="s">
        <v>487</v>
      </c>
      <c r="E367" s="40"/>
      <c r="F367" s="4">
        <f t="shared" si="14"/>
        <v>0</v>
      </c>
      <c r="H367" s="97"/>
      <c r="I367" s="97"/>
    </row>
    <row r="368" spans="1:9" ht="15" customHeight="1" x14ac:dyDescent="0.25">
      <c r="A368" s="102"/>
      <c r="B368" s="99"/>
      <c r="C368" s="9" t="s">
        <v>624</v>
      </c>
      <c r="D368" s="24" t="s">
        <v>489</v>
      </c>
      <c r="E368" s="40"/>
      <c r="F368" s="4">
        <f t="shared" si="14"/>
        <v>0</v>
      </c>
      <c r="H368" s="97"/>
      <c r="I368" s="97"/>
    </row>
    <row r="369" spans="1:9" ht="15" customHeight="1" x14ac:dyDescent="0.25">
      <c r="A369" s="102"/>
      <c r="B369" s="99"/>
      <c r="C369" s="9" t="s">
        <v>625</v>
      </c>
      <c r="D369" s="24" t="s">
        <v>491</v>
      </c>
      <c r="E369" s="40"/>
      <c r="F369" s="4">
        <f t="shared" si="14"/>
        <v>0</v>
      </c>
      <c r="H369" s="97"/>
      <c r="I369" s="97"/>
    </row>
    <row r="370" spans="1:9" ht="15" customHeight="1" x14ac:dyDescent="0.25">
      <c r="A370" s="102"/>
      <c r="B370" s="99"/>
      <c r="C370" s="9" t="s">
        <v>626</v>
      </c>
      <c r="D370" s="24" t="s">
        <v>493</v>
      </c>
      <c r="E370" s="40"/>
      <c r="F370" s="4">
        <f t="shared" si="14"/>
        <v>0</v>
      </c>
      <c r="H370" s="97"/>
      <c r="I370" s="97"/>
    </row>
    <row r="371" spans="1:9" ht="15" customHeight="1" x14ac:dyDescent="0.25">
      <c r="A371" s="102"/>
      <c r="B371" s="99"/>
      <c r="C371" s="9" t="s">
        <v>627</v>
      </c>
      <c r="D371" s="24" t="s">
        <v>495</v>
      </c>
      <c r="E371" s="40"/>
      <c r="F371" s="4">
        <f t="shared" si="14"/>
        <v>0</v>
      </c>
      <c r="H371" s="97"/>
      <c r="I371" s="97"/>
    </row>
    <row r="372" spans="1:9" ht="15" customHeight="1" x14ac:dyDescent="0.25">
      <c r="A372" s="102"/>
      <c r="B372" s="99"/>
      <c r="C372" s="11" t="s">
        <v>628</v>
      </c>
      <c r="D372" s="11" t="s">
        <v>629</v>
      </c>
      <c r="E372" s="45"/>
      <c r="F372" s="4">
        <f t="shared" si="14"/>
        <v>0</v>
      </c>
      <c r="H372" s="97">
        <f>SUM(F372:F382)</f>
        <v>0</v>
      </c>
      <c r="I372" s="97">
        <f>IF(H372&gt;=1,1,0)</f>
        <v>0</v>
      </c>
    </row>
    <row r="373" spans="1:9" ht="15" customHeight="1" x14ac:dyDescent="0.25">
      <c r="A373" s="102"/>
      <c r="B373" s="99"/>
      <c r="C373" s="17" t="s">
        <v>630</v>
      </c>
      <c r="D373" s="21" t="s">
        <v>477</v>
      </c>
      <c r="E373" s="40"/>
      <c r="F373" s="4">
        <f t="shared" si="14"/>
        <v>0</v>
      </c>
      <c r="H373" s="97"/>
      <c r="I373" s="97"/>
    </row>
    <row r="374" spans="1:9" ht="15" customHeight="1" x14ac:dyDescent="0.25">
      <c r="A374" s="102"/>
      <c r="B374" s="99"/>
      <c r="C374" s="17" t="s">
        <v>631</v>
      </c>
      <c r="D374" s="22" t="s">
        <v>479</v>
      </c>
      <c r="E374" s="40"/>
      <c r="F374" s="4">
        <f t="shared" si="14"/>
        <v>0</v>
      </c>
      <c r="H374" s="97"/>
      <c r="I374" s="97"/>
    </row>
    <row r="375" spans="1:9" ht="15" customHeight="1" x14ac:dyDescent="0.25">
      <c r="A375" s="102"/>
      <c r="B375" s="99"/>
      <c r="C375" s="17" t="s">
        <v>632</v>
      </c>
      <c r="D375" s="22" t="s">
        <v>481</v>
      </c>
      <c r="E375" s="40"/>
      <c r="F375" s="4">
        <f t="shared" si="14"/>
        <v>0</v>
      </c>
      <c r="H375" s="97"/>
      <c r="I375" s="97"/>
    </row>
    <row r="376" spans="1:9" ht="15" customHeight="1" x14ac:dyDescent="0.25">
      <c r="A376" s="102"/>
      <c r="B376" s="99"/>
      <c r="C376" s="17" t="s">
        <v>633</v>
      </c>
      <c r="D376" s="22" t="s">
        <v>483</v>
      </c>
      <c r="E376" s="40"/>
      <c r="F376" s="4">
        <f t="shared" si="14"/>
        <v>0</v>
      </c>
      <c r="H376" s="97"/>
      <c r="I376" s="97"/>
    </row>
    <row r="377" spans="1:9" ht="15" customHeight="1" x14ac:dyDescent="0.25">
      <c r="A377" s="102"/>
      <c r="B377" s="99"/>
      <c r="C377" s="17" t="s">
        <v>634</v>
      </c>
      <c r="D377" s="22" t="s">
        <v>485</v>
      </c>
      <c r="E377" s="40"/>
      <c r="F377" s="4">
        <f t="shared" si="14"/>
        <v>0</v>
      </c>
      <c r="H377" s="97"/>
      <c r="I377" s="97"/>
    </row>
    <row r="378" spans="1:9" ht="15" customHeight="1" x14ac:dyDescent="0.25">
      <c r="A378" s="102"/>
      <c r="B378" s="99"/>
      <c r="C378" s="17" t="s">
        <v>635</v>
      </c>
      <c r="D378" s="22" t="s">
        <v>487</v>
      </c>
      <c r="E378" s="40"/>
      <c r="F378" s="4">
        <f t="shared" si="14"/>
        <v>0</v>
      </c>
      <c r="H378" s="97"/>
      <c r="I378" s="97"/>
    </row>
    <row r="379" spans="1:9" ht="15" customHeight="1" x14ac:dyDescent="0.25">
      <c r="A379" s="102"/>
      <c r="B379" s="99"/>
      <c r="C379" s="17" t="s">
        <v>636</v>
      </c>
      <c r="D379" s="22" t="s">
        <v>489</v>
      </c>
      <c r="E379" s="40"/>
      <c r="F379" s="4">
        <f t="shared" si="14"/>
        <v>0</v>
      </c>
      <c r="H379" s="97"/>
      <c r="I379" s="97"/>
    </row>
    <row r="380" spans="1:9" ht="15" customHeight="1" x14ac:dyDescent="0.25">
      <c r="A380" s="102"/>
      <c r="B380" s="99"/>
      <c r="C380" s="17" t="s">
        <v>637</v>
      </c>
      <c r="D380" s="22" t="s">
        <v>491</v>
      </c>
      <c r="E380" s="40"/>
      <c r="F380" s="4">
        <f t="shared" si="14"/>
        <v>0</v>
      </c>
      <c r="H380" s="97"/>
      <c r="I380" s="97"/>
    </row>
    <row r="381" spans="1:9" ht="15" customHeight="1" x14ac:dyDescent="0.25">
      <c r="A381" s="102"/>
      <c r="B381" s="99"/>
      <c r="C381" s="17" t="s">
        <v>638</v>
      </c>
      <c r="D381" s="22" t="s">
        <v>493</v>
      </c>
      <c r="E381" s="40"/>
      <c r="F381" s="4">
        <f t="shared" si="14"/>
        <v>0</v>
      </c>
      <c r="H381" s="97"/>
      <c r="I381" s="97"/>
    </row>
    <row r="382" spans="1:9" ht="15" customHeight="1" x14ac:dyDescent="0.25">
      <c r="A382" s="102"/>
      <c r="B382" s="99"/>
      <c r="C382" s="17" t="s">
        <v>639</v>
      </c>
      <c r="D382" s="22" t="s">
        <v>495</v>
      </c>
      <c r="E382" s="40"/>
      <c r="F382" s="4">
        <f t="shared" si="14"/>
        <v>0</v>
      </c>
      <c r="H382" s="97"/>
      <c r="I382" s="97"/>
    </row>
    <row r="383" spans="1:9" ht="15" customHeight="1" x14ac:dyDescent="0.25">
      <c r="A383" s="102"/>
      <c r="B383" s="99"/>
      <c r="C383" s="13" t="s">
        <v>640</v>
      </c>
      <c r="D383" s="13" t="s">
        <v>641</v>
      </c>
      <c r="E383" s="45"/>
      <c r="F383" s="4">
        <f t="shared" si="14"/>
        <v>0</v>
      </c>
      <c r="H383" s="97">
        <f>SUM(F383:F393)</f>
        <v>0</v>
      </c>
      <c r="I383" s="97">
        <f>IF(H383&gt;=1,1,0)</f>
        <v>0</v>
      </c>
    </row>
    <row r="384" spans="1:9" ht="15" customHeight="1" x14ac:dyDescent="0.25">
      <c r="A384" s="102"/>
      <c r="B384" s="99"/>
      <c r="C384" s="9" t="s">
        <v>642</v>
      </c>
      <c r="D384" s="23" t="s">
        <v>477</v>
      </c>
      <c r="E384" s="40"/>
      <c r="F384" s="4">
        <f t="shared" si="14"/>
        <v>0</v>
      </c>
      <c r="H384" s="97"/>
      <c r="I384" s="97"/>
    </row>
    <row r="385" spans="1:9" ht="15" customHeight="1" x14ac:dyDescent="0.25">
      <c r="A385" s="102"/>
      <c r="B385" s="99"/>
      <c r="C385" s="9" t="s">
        <v>643</v>
      </c>
      <c r="D385" s="24" t="s">
        <v>479</v>
      </c>
      <c r="E385" s="40"/>
      <c r="F385" s="4">
        <f t="shared" si="14"/>
        <v>0</v>
      </c>
      <c r="H385" s="97"/>
      <c r="I385" s="97"/>
    </row>
    <row r="386" spans="1:9" ht="15" customHeight="1" x14ac:dyDescent="0.25">
      <c r="A386" s="102"/>
      <c r="B386" s="99"/>
      <c r="C386" s="9" t="s">
        <v>644</v>
      </c>
      <c r="D386" s="24" t="s">
        <v>481</v>
      </c>
      <c r="E386" s="40"/>
      <c r="F386" s="4">
        <f t="shared" si="14"/>
        <v>0</v>
      </c>
      <c r="H386" s="97"/>
      <c r="I386" s="97"/>
    </row>
    <row r="387" spans="1:9" ht="15" customHeight="1" x14ac:dyDescent="0.25">
      <c r="A387" s="102"/>
      <c r="B387" s="99"/>
      <c r="C387" s="9" t="s">
        <v>645</v>
      </c>
      <c r="D387" s="24" t="s">
        <v>483</v>
      </c>
      <c r="E387" s="40"/>
      <c r="F387" s="4">
        <f t="shared" si="14"/>
        <v>0</v>
      </c>
      <c r="H387" s="97"/>
      <c r="I387" s="97"/>
    </row>
    <row r="388" spans="1:9" ht="15" customHeight="1" x14ac:dyDescent="0.25">
      <c r="A388" s="102"/>
      <c r="B388" s="99"/>
      <c r="C388" s="9" t="s">
        <v>646</v>
      </c>
      <c r="D388" s="24" t="s">
        <v>485</v>
      </c>
      <c r="E388" s="40"/>
      <c r="F388" s="4">
        <f t="shared" si="14"/>
        <v>0</v>
      </c>
      <c r="H388" s="97"/>
      <c r="I388" s="97"/>
    </row>
    <row r="389" spans="1:9" ht="15" customHeight="1" x14ac:dyDescent="0.25">
      <c r="A389" s="102"/>
      <c r="B389" s="99"/>
      <c r="C389" s="9" t="s">
        <v>647</v>
      </c>
      <c r="D389" s="24" t="s">
        <v>487</v>
      </c>
      <c r="E389" s="40"/>
      <c r="F389" s="4">
        <f t="shared" si="14"/>
        <v>0</v>
      </c>
      <c r="H389" s="97"/>
      <c r="I389" s="97"/>
    </row>
    <row r="390" spans="1:9" ht="15" customHeight="1" x14ac:dyDescent="0.25">
      <c r="A390" s="102"/>
      <c r="B390" s="99"/>
      <c r="C390" s="9" t="s">
        <v>648</v>
      </c>
      <c r="D390" s="24" t="s">
        <v>489</v>
      </c>
      <c r="E390" s="40"/>
      <c r="F390" s="4">
        <f t="shared" si="14"/>
        <v>0</v>
      </c>
      <c r="H390" s="97"/>
      <c r="I390" s="97"/>
    </row>
    <row r="391" spans="1:9" ht="15" customHeight="1" x14ac:dyDescent="0.25">
      <c r="A391" s="102"/>
      <c r="B391" s="99"/>
      <c r="C391" s="9" t="s">
        <v>649</v>
      </c>
      <c r="D391" s="24" t="s">
        <v>491</v>
      </c>
      <c r="E391" s="40"/>
      <c r="F391" s="4">
        <f t="shared" si="14"/>
        <v>0</v>
      </c>
      <c r="H391" s="97"/>
      <c r="I391" s="97"/>
    </row>
    <row r="392" spans="1:9" ht="15" customHeight="1" x14ac:dyDescent="0.25">
      <c r="A392" s="102"/>
      <c r="B392" s="99"/>
      <c r="C392" s="9" t="s">
        <v>650</v>
      </c>
      <c r="D392" s="24" t="s">
        <v>493</v>
      </c>
      <c r="E392" s="40"/>
      <c r="F392" s="4">
        <f t="shared" si="14"/>
        <v>0</v>
      </c>
      <c r="H392" s="97"/>
      <c r="I392" s="97"/>
    </row>
    <row r="393" spans="1:9" ht="15" customHeight="1" x14ac:dyDescent="0.25">
      <c r="A393" s="102"/>
      <c r="B393" s="99"/>
      <c r="C393" s="9" t="s">
        <v>651</v>
      </c>
      <c r="D393" s="24" t="s">
        <v>495</v>
      </c>
      <c r="E393" s="40"/>
      <c r="F393" s="4">
        <f t="shared" si="14"/>
        <v>0</v>
      </c>
      <c r="H393" s="97"/>
      <c r="I393" s="97"/>
    </row>
    <row r="394" spans="1:9" ht="15" customHeight="1" x14ac:dyDescent="0.25">
      <c r="A394" s="102"/>
      <c r="B394" s="99"/>
      <c r="C394" s="11" t="s">
        <v>652</v>
      </c>
      <c r="D394" s="11" t="s">
        <v>653</v>
      </c>
      <c r="E394" s="45"/>
      <c r="F394" s="4">
        <f t="shared" si="14"/>
        <v>0</v>
      </c>
      <c r="H394" s="97">
        <f>SUM(F394:F404)</f>
        <v>0</v>
      </c>
      <c r="I394" s="97">
        <f>IF(H394&gt;=1,1,0)</f>
        <v>0</v>
      </c>
    </row>
    <row r="395" spans="1:9" ht="15" customHeight="1" x14ac:dyDescent="0.25">
      <c r="A395" s="102"/>
      <c r="B395" s="99"/>
      <c r="C395" s="17" t="s">
        <v>654</v>
      </c>
      <c r="D395" s="21" t="s">
        <v>477</v>
      </c>
      <c r="E395" s="40"/>
      <c r="F395" s="4">
        <f t="shared" si="14"/>
        <v>0</v>
      </c>
      <c r="H395" s="97"/>
      <c r="I395" s="97"/>
    </row>
    <row r="396" spans="1:9" ht="15" customHeight="1" x14ac:dyDescent="0.25">
      <c r="A396" s="102"/>
      <c r="B396" s="99"/>
      <c r="C396" s="17" t="s">
        <v>655</v>
      </c>
      <c r="D396" s="22" t="s">
        <v>479</v>
      </c>
      <c r="E396" s="40"/>
      <c r="F396" s="4">
        <f t="shared" si="14"/>
        <v>0</v>
      </c>
      <c r="H396" s="97"/>
      <c r="I396" s="97"/>
    </row>
    <row r="397" spans="1:9" ht="15" customHeight="1" x14ac:dyDescent="0.25">
      <c r="A397" s="102"/>
      <c r="B397" s="99"/>
      <c r="C397" s="17" t="s">
        <v>656</v>
      </c>
      <c r="D397" s="22" t="s">
        <v>481</v>
      </c>
      <c r="E397" s="40"/>
      <c r="F397" s="4">
        <f t="shared" si="14"/>
        <v>0</v>
      </c>
      <c r="H397" s="97"/>
      <c r="I397" s="97"/>
    </row>
    <row r="398" spans="1:9" ht="15" customHeight="1" x14ac:dyDescent="0.25">
      <c r="A398" s="102"/>
      <c r="B398" s="99"/>
      <c r="C398" s="17" t="s">
        <v>657</v>
      </c>
      <c r="D398" s="22" t="s">
        <v>483</v>
      </c>
      <c r="E398" s="40"/>
      <c r="F398" s="4">
        <f t="shared" si="14"/>
        <v>0</v>
      </c>
      <c r="H398" s="97"/>
      <c r="I398" s="97"/>
    </row>
    <row r="399" spans="1:9" ht="15" customHeight="1" x14ac:dyDescent="0.25">
      <c r="A399" s="102"/>
      <c r="B399" s="99"/>
      <c r="C399" s="17" t="s">
        <v>658</v>
      </c>
      <c r="D399" s="22" t="s">
        <v>485</v>
      </c>
      <c r="E399" s="40"/>
      <c r="F399" s="4">
        <f t="shared" si="14"/>
        <v>0</v>
      </c>
      <c r="H399" s="97"/>
      <c r="I399" s="97"/>
    </row>
    <row r="400" spans="1:9" ht="15" customHeight="1" x14ac:dyDescent="0.25">
      <c r="A400" s="102"/>
      <c r="B400" s="99"/>
      <c r="C400" s="17" t="s">
        <v>659</v>
      </c>
      <c r="D400" s="22" t="s">
        <v>487</v>
      </c>
      <c r="E400" s="40"/>
      <c r="F400" s="4">
        <f t="shared" si="14"/>
        <v>0</v>
      </c>
      <c r="H400" s="97"/>
      <c r="I400" s="97"/>
    </row>
    <row r="401" spans="1:9" ht="15" customHeight="1" x14ac:dyDescent="0.25">
      <c r="A401" s="102"/>
      <c r="B401" s="99"/>
      <c r="C401" s="17" t="s">
        <v>660</v>
      </c>
      <c r="D401" s="22" t="s">
        <v>489</v>
      </c>
      <c r="E401" s="40"/>
      <c r="F401" s="4">
        <f t="shared" si="14"/>
        <v>0</v>
      </c>
      <c r="H401" s="97"/>
      <c r="I401" s="97"/>
    </row>
    <row r="402" spans="1:9" ht="15" customHeight="1" x14ac:dyDescent="0.25">
      <c r="A402" s="102"/>
      <c r="B402" s="99"/>
      <c r="C402" s="17" t="s">
        <v>661</v>
      </c>
      <c r="D402" s="22" t="s">
        <v>491</v>
      </c>
      <c r="E402" s="40"/>
      <c r="F402" s="4">
        <f t="shared" si="14"/>
        <v>0</v>
      </c>
      <c r="H402" s="97"/>
      <c r="I402" s="97"/>
    </row>
    <row r="403" spans="1:9" ht="15" customHeight="1" x14ac:dyDescent="0.25">
      <c r="A403" s="102"/>
      <c r="B403" s="99"/>
      <c r="C403" s="17" t="s">
        <v>662</v>
      </c>
      <c r="D403" s="22" t="s">
        <v>493</v>
      </c>
      <c r="E403" s="40"/>
      <c r="F403" s="4">
        <f t="shared" si="14"/>
        <v>0</v>
      </c>
      <c r="H403" s="97"/>
      <c r="I403" s="97"/>
    </row>
    <row r="404" spans="1:9" ht="15" customHeight="1" x14ac:dyDescent="0.25">
      <c r="A404" s="102"/>
      <c r="B404" s="99"/>
      <c r="C404" s="17" t="s">
        <v>663</v>
      </c>
      <c r="D404" s="22" t="s">
        <v>495</v>
      </c>
      <c r="E404" s="40"/>
      <c r="F404" s="4">
        <f t="shared" si="14"/>
        <v>0</v>
      </c>
      <c r="H404" s="97"/>
      <c r="I404" s="97"/>
    </row>
    <row r="405" spans="1:9" ht="15" customHeight="1" x14ac:dyDescent="0.25">
      <c r="A405" s="102"/>
      <c r="B405" s="99"/>
      <c r="C405" s="13" t="s">
        <v>664</v>
      </c>
      <c r="D405" s="13" t="s">
        <v>665</v>
      </c>
      <c r="E405" s="45"/>
      <c r="F405" s="4">
        <f t="shared" si="14"/>
        <v>0</v>
      </c>
      <c r="H405" s="97">
        <f>SUM(F405:F415)</f>
        <v>0</v>
      </c>
      <c r="I405" s="97">
        <f>IF(H405&gt;=1,1,0)</f>
        <v>0</v>
      </c>
    </row>
    <row r="406" spans="1:9" ht="15" customHeight="1" x14ac:dyDescent="0.25">
      <c r="A406" s="102"/>
      <c r="B406" s="99"/>
      <c r="C406" s="9" t="s">
        <v>666</v>
      </c>
      <c r="D406" s="23" t="s">
        <v>477</v>
      </c>
      <c r="E406" s="40"/>
      <c r="F406" s="4">
        <f t="shared" si="14"/>
        <v>0</v>
      </c>
      <c r="H406" s="97"/>
      <c r="I406" s="97"/>
    </row>
    <row r="407" spans="1:9" ht="15" customHeight="1" x14ac:dyDescent="0.25">
      <c r="A407" s="102"/>
      <c r="B407" s="99"/>
      <c r="C407" s="9" t="s">
        <v>667</v>
      </c>
      <c r="D407" s="24" t="s">
        <v>479</v>
      </c>
      <c r="E407" s="40"/>
      <c r="F407" s="4">
        <f t="shared" ref="F407:F470" si="15">IF(E407="SI",1,0)</f>
        <v>0</v>
      </c>
      <c r="H407" s="97"/>
      <c r="I407" s="97"/>
    </row>
    <row r="408" spans="1:9" ht="15" customHeight="1" x14ac:dyDescent="0.25">
      <c r="A408" s="102"/>
      <c r="B408" s="99"/>
      <c r="C408" s="9" t="s">
        <v>668</v>
      </c>
      <c r="D408" s="24" t="s">
        <v>481</v>
      </c>
      <c r="E408" s="40"/>
      <c r="F408" s="4">
        <f t="shared" si="15"/>
        <v>0</v>
      </c>
      <c r="H408" s="97"/>
      <c r="I408" s="97"/>
    </row>
    <row r="409" spans="1:9" ht="15" customHeight="1" x14ac:dyDescent="0.25">
      <c r="A409" s="102"/>
      <c r="B409" s="99"/>
      <c r="C409" s="9" t="s">
        <v>669</v>
      </c>
      <c r="D409" s="24" t="s">
        <v>483</v>
      </c>
      <c r="E409" s="40"/>
      <c r="F409" s="4">
        <f t="shared" si="15"/>
        <v>0</v>
      </c>
      <c r="H409" s="97"/>
      <c r="I409" s="97"/>
    </row>
    <row r="410" spans="1:9" ht="15" customHeight="1" x14ac:dyDescent="0.25">
      <c r="A410" s="102"/>
      <c r="B410" s="99"/>
      <c r="C410" s="9" t="s">
        <v>670</v>
      </c>
      <c r="D410" s="24" t="s">
        <v>485</v>
      </c>
      <c r="E410" s="40"/>
      <c r="F410" s="4">
        <f t="shared" si="15"/>
        <v>0</v>
      </c>
      <c r="H410" s="97"/>
      <c r="I410" s="97"/>
    </row>
    <row r="411" spans="1:9" ht="15" customHeight="1" x14ac:dyDescent="0.25">
      <c r="A411" s="102"/>
      <c r="B411" s="99"/>
      <c r="C411" s="9" t="s">
        <v>671</v>
      </c>
      <c r="D411" s="24" t="s">
        <v>487</v>
      </c>
      <c r="E411" s="40"/>
      <c r="F411" s="4">
        <f t="shared" si="15"/>
        <v>0</v>
      </c>
      <c r="H411" s="97"/>
      <c r="I411" s="97"/>
    </row>
    <row r="412" spans="1:9" ht="15" customHeight="1" x14ac:dyDescent="0.25">
      <c r="A412" s="102"/>
      <c r="B412" s="99"/>
      <c r="C412" s="9" t="s">
        <v>672</v>
      </c>
      <c r="D412" s="24" t="s">
        <v>489</v>
      </c>
      <c r="E412" s="40"/>
      <c r="F412" s="4">
        <f t="shared" si="15"/>
        <v>0</v>
      </c>
      <c r="H412" s="97"/>
      <c r="I412" s="97"/>
    </row>
    <row r="413" spans="1:9" ht="15" customHeight="1" x14ac:dyDescent="0.25">
      <c r="A413" s="102"/>
      <c r="B413" s="99"/>
      <c r="C413" s="9" t="s">
        <v>673</v>
      </c>
      <c r="D413" s="24" t="s">
        <v>491</v>
      </c>
      <c r="E413" s="40"/>
      <c r="F413" s="4">
        <f t="shared" si="15"/>
        <v>0</v>
      </c>
      <c r="H413" s="97"/>
      <c r="I413" s="97"/>
    </row>
    <row r="414" spans="1:9" ht="15" customHeight="1" x14ac:dyDescent="0.25">
      <c r="A414" s="102"/>
      <c r="B414" s="99"/>
      <c r="C414" s="9" t="s">
        <v>674</v>
      </c>
      <c r="D414" s="24" t="s">
        <v>493</v>
      </c>
      <c r="E414" s="40"/>
      <c r="F414" s="4">
        <f t="shared" si="15"/>
        <v>0</v>
      </c>
      <c r="H414" s="97"/>
      <c r="I414" s="97"/>
    </row>
    <row r="415" spans="1:9" ht="15" customHeight="1" x14ac:dyDescent="0.25">
      <c r="A415" s="102"/>
      <c r="B415" s="99"/>
      <c r="C415" s="9" t="s">
        <v>675</v>
      </c>
      <c r="D415" s="24" t="s">
        <v>495</v>
      </c>
      <c r="E415" s="40"/>
      <c r="F415" s="4">
        <f t="shared" si="15"/>
        <v>0</v>
      </c>
      <c r="H415" s="97"/>
      <c r="I415" s="97"/>
    </row>
    <row r="416" spans="1:9" ht="15" customHeight="1" x14ac:dyDescent="0.25">
      <c r="A416" s="102"/>
      <c r="B416" s="99"/>
      <c r="C416" s="25" t="s">
        <v>676</v>
      </c>
      <c r="D416" s="11" t="s">
        <v>677</v>
      </c>
      <c r="E416" s="45"/>
      <c r="F416" s="4">
        <f t="shared" si="15"/>
        <v>0</v>
      </c>
      <c r="H416" s="97">
        <f>SUM(F416:F426)</f>
        <v>0</v>
      </c>
      <c r="I416" s="97">
        <f>IF(H416&gt;=1,1,0)</f>
        <v>0</v>
      </c>
    </row>
    <row r="417" spans="1:9" ht="15" customHeight="1" x14ac:dyDescent="0.25">
      <c r="A417" s="102"/>
      <c r="B417" s="99"/>
      <c r="C417" s="17" t="s">
        <v>678</v>
      </c>
      <c r="D417" s="21" t="s">
        <v>477</v>
      </c>
      <c r="E417" s="40"/>
      <c r="F417" s="4">
        <f t="shared" si="15"/>
        <v>0</v>
      </c>
      <c r="H417" s="97"/>
      <c r="I417" s="97"/>
    </row>
    <row r="418" spans="1:9" ht="15" customHeight="1" x14ac:dyDescent="0.25">
      <c r="A418" s="102"/>
      <c r="B418" s="99"/>
      <c r="C418" s="17" t="s">
        <v>679</v>
      </c>
      <c r="D418" s="22" t="s">
        <v>479</v>
      </c>
      <c r="E418" s="40"/>
      <c r="F418" s="4">
        <f t="shared" si="15"/>
        <v>0</v>
      </c>
      <c r="H418" s="97"/>
      <c r="I418" s="97"/>
    </row>
    <row r="419" spans="1:9" ht="15" customHeight="1" x14ac:dyDescent="0.25">
      <c r="A419" s="102"/>
      <c r="B419" s="99"/>
      <c r="C419" s="17" t="s">
        <v>680</v>
      </c>
      <c r="D419" s="22" t="s">
        <v>481</v>
      </c>
      <c r="E419" s="40"/>
      <c r="F419" s="4">
        <f t="shared" si="15"/>
        <v>0</v>
      </c>
      <c r="H419" s="97"/>
      <c r="I419" s="97"/>
    </row>
    <row r="420" spans="1:9" ht="15" customHeight="1" x14ac:dyDescent="0.25">
      <c r="A420" s="102"/>
      <c r="B420" s="99"/>
      <c r="C420" s="17" t="s">
        <v>681</v>
      </c>
      <c r="D420" s="22" t="s">
        <v>483</v>
      </c>
      <c r="E420" s="40"/>
      <c r="F420" s="4">
        <f t="shared" si="15"/>
        <v>0</v>
      </c>
      <c r="H420" s="97"/>
      <c r="I420" s="97"/>
    </row>
    <row r="421" spans="1:9" ht="15" customHeight="1" x14ac:dyDescent="0.25">
      <c r="A421" s="102"/>
      <c r="B421" s="99"/>
      <c r="C421" s="17" t="s">
        <v>682</v>
      </c>
      <c r="D421" s="22" t="s">
        <v>485</v>
      </c>
      <c r="E421" s="40"/>
      <c r="F421" s="4">
        <f t="shared" si="15"/>
        <v>0</v>
      </c>
      <c r="H421" s="97"/>
      <c r="I421" s="97"/>
    </row>
    <row r="422" spans="1:9" ht="15" customHeight="1" x14ac:dyDescent="0.25">
      <c r="A422" s="102"/>
      <c r="B422" s="99"/>
      <c r="C422" s="17" t="s">
        <v>683</v>
      </c>
      <c r="D422" s="22" t="s">
        <v>487</v>
      </c>
      <c r="E422" s="40"/>
      <c r="F422" s="4">
        <f t="shared" si="15"/>
        <v>0</v>
      </c>
      <c r="H422" s="97"/>
      <c r="I422" s="97"/>
    </row>
    <row r="423" spans="1:9" ht="15" customHeight="1" x14ac:dyDescent="0.25">
      <c r="A423" s="102"/>
      <c r="B423" s="99"/>
      <c r="C423" s="17" t="s">
        <v>684</v>
      </c>
      <c r="D423" s="22" t="s">
        <v>489</v>
      </c>
      <c r="E423" s="40"/>
      <c r="F423" s="4">
        <f t="shared" si="15"/>
        <v>0</v>
      </c>
      <c r="H423" s="97"/>
      <c r="I423" s="97"/>
    </row>
    <row r="424" spans="1:9" ht="15" customHeight="1" x14ac:dyDescent="0.25">
      <c r="A424" s="102"/>
      <c r="B424" s="99"/>
      <c r="C424" s="17" t="s">
        <v>685</v>
      </c>
      <c r="D424" s="22" t="s">
        <v>491</v>
      </c>
      <c r="E424" s="40"/>
      <c r="F424" s="4">
        <f t="shared" si="15"/>
        <v>0</v>
      </c>
      <c r="H424" s="97"/>
      <c r="I424" s="97"/>
    </row>
    <row r="425" spans="1:9" ht="15" customHeight="1" x14ac:dyDescent="0.25">
      <c r="A425" s="102"/>
      <c r="B425" s="99"/>
      <c r="C425" s="17" t="s">
        <v>686</v>
      </c>
      <c r="D425" s="22" t="s">
        <v>493</v>
      </c>
      <c r="E425" s="40"/>
      <c r="F425" s="4">
        <f t="shared" si="15"/>
        <v>0</v>
      </c>
      <c r="H425" s="97"/>
      <c r="I425" s="97"/>
    </row>
    <row r="426" spans="1:9" ht="15" customHeight="1" x14ac:dyDescent="0.25">
      <c r="A426" s="102"/>
      <c r="B426" s="99"/>
      <c r="C426" s="17" t="s">
        <v>687</v>
      </c>
      <c r="D426" s="22" t="s">
        <v>495</v>
      </c>
      <c r="E426" s="40"/>
      <c r="F426" s="4">
        <f t="shared" si="15"/>
        <v>0</v>
      </c>
      <c r="H426" s="97"/>
      <c r="I426" s="97"/>
    </row>
    <row r="427" spans="1:9" ht="15" customHeight="1" x14ac:dyDescent="0.25">
      <c r="A427" s="102"/>
      <c r="B427" s="99"/>
      <c r="C427" s="26" t="s">
        <v>688</v>
      </c>
      <c r="D427" s="27" t="s">
        <v>689</v>
      </c>
      <c r="E427" s="45"/>
      <c r="F427" s="4">
        <f t="shared" si="15"/>
        <v>0</v>
      </c>
      <c r="H427" s="97">
        <f>SUM(F427:F437)</f>
        <v>0</v>
      </c>
      <c r="I427" s="97">
        <f>IF(H427&gt;=1,1,0)</f>
        <v>0</v>
      </c>
    </row>
    <row r="428" spans="1:9" ht="15" customHeight="1" x14ac:dyDescent="0.25">
      <c r="A428" s="102"/>
      <c r="B428" s="99"/>
      <c r="C428" s="9" t="s">
        <v>690</v>
      </c>
      <c r="D428" s="23" t="s">
        <v>477</v>
      </c>
      <c r="E428" s="40"/>
      <c r="F428" s="4">
        <f t="shared" si="15"/>
        <v>0</v>
      </c>
      <c r="H428" s="97"/>
      <c r="I428" s="97"/>
    </row>
    <row r="429" spans="1:9" ht="15" customHeight="1" x14ac:dyDescent="0.25">
      <c r="A429" s="102"/>
      <c r="B429" s="99"/>
      <c r="C429" s="9" t="s">
        <v>691</v>
      </c>
      <c r="D429" s="24" t="s">
        <v>479</v>
      </c>
      <c r="E429" s="40"/>
      <c r="F429" s="4">
        <f t="shared" si="15"/>
        <v>0</v>
      </c>
      <c r="H429" s="97"/>
      <c r="I429" s="97"/>
    </row>
    <row r="430" spans="1:9" ht="15" customHeight="1" x14ac:dyDescent="0.25">
      <c r="A430" s="102"/>
      <c r="B430" s="99"/>
      <c r="C430" s="9" t="s">
        <v>692</v>
      </c>
      <c r="D430" s="24" t="s">
        <v>481</v>
      </c>
      <c r="E430" s="40"/>
      <c r="F430" s="4">
        <f t="shared" si="15"/>
        <v>0</v>
      </c>
      <c r="H430" s="97"/>
      <c r="I430" s="97"/>
    </row>
    <row r="431" spans="1:9" ht="15" customHeight="1" x14ac:dyDescent="0.25">
      <c r="A431" s="102"/>
      <c r="B431" s="99"/>
      <c r="C431" s="9" t="s">
        <v>693</v>
      </c>
      <c r="D431" s="24" t="s">
        <v>483</v>
      </c>
      <c r="E431" s="40"/>
      <c r="F431" s="4">
        <f t="shared" si="15"/>
        <v>0</v>
      </c>
      <c r="H431" s="97"/>
      <c r="I431" s="97"/>
    </row>
    <row r="432" spans="1:9" ht="15" customHeight="1" x14ac:dyDescent="0.25">
      <c r="A432" s="102"/>
      <c r="B432" s="99"/>
      <c r="C432" s="9" t="s">
        <v>694</v>
      </c>
      <c r="D432" s="24" t="s">
        <v>485</v>
      </c>
      <c r="E432" s="40"/>
      <c r="F432" s="4">
        <f t="shared" si="15"/>
        <v>0</v>
      </c>
      <c r="H432" s="97"/>
      <c r="I432" s="97"/>
    </row>
    <row r="433" spans="1:9" ht="15" customHeight="1" x14ac:dyDescent="0.25">
      <c r="A433" s="102"/>
      <c r="B433" s="99"/>
      <c r="C433" s="9" t="s">
        <v>695</v>
      </c>
      <c r="D433" s="24" t="s">
        <v>487</v>
      </c>
      <c r="E433" s="40"/>
      <c r="F433" s="4">
        <f t="shared" si="15"/>
        <v>0</v>
      </c>
      <c r="H433" s="97"/>
      <c r="I433" s="97"/>
    </row>
    <row r="434" spans="1:9" ht="15" customHeight="1" x14ac:dyDescent="0.25">
      <c r="A434" s="102"/>
      <c r="B434" s="99"/>
      <c r="C434" s="9" t="s">
        <v>696</v>
      </c>
      <c r="D434" s="24" t="s">
        <v>489</v>
      </c>
      <c r="E434" s="40"/>
      <c r="F434" s="4">
        <f t="shared" si="15"/>
        <v>0</v>
      </c>
      <c r="H434" s="97"/>
      <c r="I434" s="97"/>
    </row>
    <row r="435" spans="1:9" ht="15" customHeight="1" x14ac:dyDescent="0.25">
      <c r="A435" s="102"/>
      <c r="B435" s="99"/>
      <c r="C435" s="9" t="s">
        <v>697</v>
      </c>
      <c r="D435" s="24" t="s">
        <v>491</v>
      </c>
      <c r="E435" s="40"/>
      <c r="F435" s="4">
        <f t="shared" si="15"/>
        <v>0</v>
      </c>
      <c r="H435" s="97"/>
      <c r="I435" s="97"/>
    </row>
    <row r="436" spans="1:9" ht="15" customHeight="1" x14ac:dyDescent="0.25">
      <c r="A436" s="102"/>
      <c r="B436" s="99"/>
      <c r="C436" s="9" t="s">
        <v>698</v>
      </c>
      <c r="D436" s="24" t="s">
        <v>493</v>
      </c>
      <c r="E436" s="40"/>
      <c r="F436" s="4">
        <f t="shared" si="15"/>
        <v>0</v>
      </c>
      <c r="H436" s="97"/>
      <c r="I436" s="97"/>
    </row>
    <row r="437" spans="1:9" ht="15" customHeight="1" x14ac:dyDescent="0.25">
      <c r="A437" s="102"/>
      <c r="B437" s="99"/>
      <c r="C437" s="9" t="s">
        <v>699</v>
      </c>
      <c r="D437" s="24" t="s">
        <v>495</v>
      </c>
      <c r="E437" s="40"/>
      <c r="F437" s="4">
        <f t="shared" si="15"/>
        <v>0</v>
      </c>
      <c r="H437" s="97"/>
      <c r="I437" s="97"/>
    </row>
    <row r="438" spans="1:9" ht="15" customHeight="1" x14ac:dyDescent="0.25">
      <c r="A438" s="102"/>
      <c r="B438" s="99"/>
      <c r="C438" s="11" t="s">
        <v>700</v>
      </c>
      <c r="D438" s="11" t="s">
        <v>701</v>
      </c>
      <c r="E438" s="45"/>
      <c r="F438" s="4">
        <f t="shared" si="15"/>
        <v>0</v>
      </c>
      <c r="H438" s="97">
        <f>SUM(F438:F448)</f>
        <v>0</v>
      </c>
      <c r="I438" s="97">
        <f>IF(H438&gt;=1,1,0)</f>
        <v>0</v>
      </c>
    </row>
    <row r="439" spans="1:9" ht="15" customHeight="1" x14ac:dyDescent="0.25">
      <c r="A439" s="102"/>
      <c r="B439" s="99"/>
      <c r="C439" s="17" t="s">
        <v>702</v>
      </c>
      <c r="D439" s="21" t="s">
        <v>477</v>
      </c>
      <c r="E439" s="40"/>
      <c r="F439" s="4">
        <f t="shared" si="15"/>
        <v>0</v>
      </c>
      <c r="H439" s="97"/>
      <c r="I439" s="97"/>
    </row>
    <row r="440" spans="1:9" ht="15" customHeight="1" x14ac:dyDescent="0.25">
      <c r="A440" s="102"/>
      <c r="B440" s="99"/>
      <c r="C440" s="17" t="s">
        <v>703</v>
      </c>
      <c r="D440" s="22" t="s">
        <v>479</v>
      </c>
      <c r="E440" s="40"/>
      <c r="F440" s="4">
        <f t="shared" si="15"/>
        <v>0</v>
      </c>
      <c r="H440" s="97"/>
      <c r="I440" s="97"/>
    </row>
    <row r="441" spans="1:9" ht="15" customHeight="1" x14ac:dyDescent="0.25">
      <c r="A441" s="102"/>
      <c r="B441" s="99"/>
      <c r="C441" s="17" t="s">
        <v>704</v>
      </c>
      <c r="D441" s="22" t="s">
        <v>481</v>
      </c>
      <c r="E441" s="40"/>
      <c r="F441" s="4">
        <f t="shared" si="15"/>
        <v>0</v>
      </c>
      <c r="H441" s="97"/>
      <c r="I441" s="97"/>
    </row>
    <row r="442" spans="1:9" ht="15" customHeight="1" x14ac:dyDescent="0.25">
      <c r="A442" s="102"/>
      <c r="B442" s="99"/>
      <c r="C442" s="17" t="s">
        <v>705</v>
      </c>
      <c r="D442" s="22" t="s">
        <v>483</v>
      </c>
      <c r="E442" s="40"/>
      <c r="F442" s="4">
        <f t="shared" si="15"/>
        <v>0</v>
      </c>
      <c r="H442" s="97"/>
      <c r="I442" s="97"/>
    </row>
    <row r="443" spans="1:9" ht="15" customHeight="1" x14ac:dyDescent="0.25">
      <c r="A443" s="102"/>
      <c r="B443" s="99"/>
      <c r="C443" s="17" t="s">
        <v>706</v>
      </c>
      <c r="D443" s="22" t="s">
        <v>485</v>
      </c>
      <c r="E443" s="40"/>
      <c r="F443" s="4">
        <f t="shared" si="15"/>
        <v>0</v>
      </c>
      <c r="H443" s="97"/>
      <c r="I443" s="97"/>
    </row>
    <row r="444" spans="1:9" ht="15" customHeight="1" x14ac:dyDescent="0.25">
      <c r="A444" s="102"/>
      <c r="B444" s="99"/>
      <c r="C444" s="17" t="s">
        <v>707</v>
      </c>
      <c r="D444" s="22" t="s">
        <v>487</v>
      </c>
      <c r="E444" s="40"/>
      <c r="F444" s="4">
        <f t="shared" si="15"/>
        <v>0</v>
      </c>
      <c r="H444" s="97"/>
      <c r="I444" s="97"/>
    </row>
    <row r="445" spans="1:9" ht="15" customHeight="1" x14ac:dyDescent="0.25">
      <c r="A445" s="102"/>
      <c r="B445" s="99"/>
      <c r="C445" s="17" t="s">
        <v>708</v>
      </c>
      <c r="D445" s="22" t="s">
        <v>489</v>
      </c>
      <c r="E445" s="40"/>
      <c r="F445" s="4">
        <f t="shared" si="15"/>
        <v>0</v>
      </c>
      <c r="H445" s="97"/>
      <c r="I445" s="97"/>
    </row>
    <row r="446" spans="1:9" ht="15" customHeight="1" x14ac:dyDescent="0.25">
      <c r="A446" s="102"/>
      <c r="B446" s="99"/>
      <c r="C446" s="17" t="s">
        <v>709</v>
      </c>
      <c r="D446" s="22" t="s">
        <v>491</v>
      </c>
      <c r="E446" s="40"/>
      <c r="F446" s="4">
        <f t="shared" si="15"/>
        <v>0</v>
      </c>
      <c r="H446" s="97"/>
      <c r="I446" s="97"/>
    </row>
    <row r="447" spans="1:9" ht="15" customHeight="1" x14ac:dyDescent="0.25">
      <c r="A447" s="102"/>
      <c r="B447" s="99"/>
      <c r="C447" s="17" t="s">
        <v>710</v>
      </c>
      <c r="D447" s="22" t="s">
        <v>493</v>
      </c>
      <c r="E447" s="40"/>
      <c r="F447" s="4">
        <f t="shared" si="15"/>
        <v>0</v>
      </c>
      <c r="H447" s="97"/>
      <c r="I447" s="97"/>
    </row>
    <row r="448" spans="1:9" ht="15" customHeight="1" x14ac:dyDescent="0.25">
      <c r="A448" s="102"/>
      <c r="B448" s="99"/>
      <c r="C448" s="17" t="s">
        <v>711</v>
      </c>
      <c r="D448" s="22" t="s">
        <v>495</v>
      </c>
      <c r="E448" s="40"/>
      <c r="F448" s="4">
        <f t="shared" si="15"/>
        <v>0</v>
      </c>
      <c r="H448" s="97"/>
      <c r="I448" s="97"/>
    </row>
    <row r="449" spans="1:9" ht="15" customHeight="1" x14ac:dyDescent="0.25">
      <c r="A449" s="102"/>
      <c r="B449" s="99"/>
      <c r="C449" s="13" t="s">
        <v>712</v>
      </c>
      <c r="D449" s="13" t="s">
        <v>713</v>
      </c>
      <c r="E449" s="45"/>
      <c r="F449" s="4">
        <f t="shared" si="15"/>
        <v>0</v>
      </c>
      <c r="H449" s="97">
        <f>SUM(F449:F459)</f>
        <v>0</v>
      </c>
      <c r="I449" s="97">
        <f>IF(H449&gt;=1,1,0)</f>
        <v>0</v>
      </c>
    </row>
    <row r="450" spans="1:9" ht="15" customHeight="1" x14ac:dyDescent="0.25">
      <c r="A450" s="102"/>
      <c r="B450" s="99"/>
      <c r="C450" s="9" t="s">
        <v>714</v>
      </c>
      <c r="D450" s="23" t="s">
        <v>477</v>
      </c>
      <c r="E450" s="40"/>
      <c r="F450" s="4">
        <f t="shared" si="15"/>
        <v>0</v>
      </c>
      <c r="H450" s="97"/>
      <c r="I450" s="97"/>
    </row>
    <row r="451" spans="1:9" ht="15" customHeight="1" x14ac:dyDescent="0.25">
      <c r="A451" s="102"/>
      <c r="B451" s="99"/>
      <c r="C451" s="9" t="s">
        <v>715</v>
      </c>
      <c r="D451" s="24" t="s">
        <v>479</v>
      </c>
      <c r="E451" s="40"/>
      <c r="F451" s="4">
        <f t="shared" si="15"/>
        <v>0</v>
      </c>
      <c r="H451" s="97"/>
      <c r="I451" s="97"/>
    </row>
    <row r="452" spans="1:9" ht="15" customHeight="1" x14ac:dyDescent="0.25">
      <c r="A452" s="102"/>
      <c r="B452" s="99"/>
      <c r="C452" s="9" t="s">
        <v>716</v>
      </c>
      <c r="D452" s="24" t="s">
        <v>481</v>
      </c>
      <c r="E452" s="40"/>
      <c r="F452" s="4">
        <f t="shared" si="15"/>
        <v>0</v>
      </c>
      <c r="H452" s="97"/>
      <c r="I452" s="97"/>
    </row>
    <row r="453" spans="1:9" ht="15" customHeight="1" x14ac:dyDescent="0.25">
      <c r="A453" s="102"/>
      <c r="B453" s="99"/>
      <c r="C453" s="9" t="s">
        <v>717</v>
      </c>
      <c r="D453" s="24" t="s">
        <v>483</v>
      </c>
      <c r="E453" s="40"/>
      <c r="F453" s="4">
        <f t="shared" si="15"/>
        <v>0</v>
      </c>
      <c r="H453" s="97"/>
      <c r="I453" s="97"/>
    </row>
    <row r="454" spans="1:9" ht="15" customHeight="1" x14ac:dyDescent="0.25">
      <c r="A454" s="102"/>
      <c r="B454" s="99"/>
      <c r="C454" s="9" t="s">
        <v>718</v>
      </c>
      <c r="D454" s="24" t="s">
        <v>485</v>
      </c>
      <c r="E454" s="40"/>
      <c r="F454" s="4">
        <f t="shared" si="15"/>
        <v>0</v>
      </c>
      <c r="H454" s="97"/>
      <c r="I454" s="97"/>
    </row>
    <row r="455" spans="1:9" ht="15" customHeight="1" x14ac:dyDescent="0.25">
      <c r="A455" s="102"/>
      <c r="B455" s="99"/>
      <c r="C455" s="9" t="s">
        <v>719</v>
      </c>
      <c r="D455" s="24" t="s">
        <v>487</v>
      </c>
      <c r="E455" s="40"/>
      <c r="F455" s="4">
        <f t="shared" si="15"/>
        <v>0</v>
      </c>
      <c r="H455" s="97"/>
      <c r="I455" s="97"/>
    </row>
    <row r="456" spans="1:9" ht="15" customHeight="1" x14ac:dyDescent="0.25">
      <c r="A456" s="102"/>
      <c r="B456" s="99"/>
      <c r="C456" s="9" t="s">
        <v>720</v>
      </c>
      <c r="D456" s="24" t="s">
        <v>489</v>
      </c>
      <c r="E456" s="40"/>
      <c r="F456" s="4">
        <f t="shared" si="15"/>
        <v>0</v>
      </c>
      <c r="H456" s="97"/>
      <c r="I456" s="97"/>
    </row>
    <row r="457" spans="1:9" ht="15" customHeight="1" x14ac:dyDescent="0.25">
      <c r="A457" s="102"/>
      <c r="B457" s="99"/>
      <c r="C457" s="9" t="s">
        <v>721</v>
      </c>
      <c r="D457" s="24" t="s">
        <v>491</v>
      </c>
      <c r="E457" s="40"/>
      <c r="F457" s="4">
        <f t="shared" si="15"/>
        <v>0</v>
      </c>
      <c r="H457" s="97"/>
      <c r="I457" s="97"/>
    </row>
    <row r="458" spans="1:9" ht="15" customHeight="1" x14ac:dyDescent="0.25">
      <c r="A458" s="102"/>
      <c r="B458" s="99"/>
      <c r="C458" s="9" t="s">
        <v>722</v>
      </c>
      <c r="D458" s="24" t="s">
        <v>493</v>
      </c>
      <c r="E458" s="40"/>
      <c r="F458" s="4">
        <f t="shared" si="15"/>
        <v>0</v>
      </c>
      <c r="H458" s="97"/>
      <c r="I458" s="97"/>
    </row>
    <row r="459" spans="1:9" ht="15" customHeight="1" x14ac:dyDescent="0.25">
      <c r="A459" s="102"/>
      <c r="B459" s="99"/>
      <c r="C459" s="9" t="s">
        <v>723</v>
      </c>
      <c r="D459" s="24" t="s">
        <v>495</v>
      </c>
      <c r="E459" s="40"/>
      <c r="F459" s="4">
        <f t="shared" si="15"/>
        <v>0</v>
      </c>
      <c r="H459" s="97"/>
      <c r="I459" s="97"/>
    </row>
    <row r="460" spans="1:9" ht="15" customHeight="1" x14ac:dyDescent="0.25">
      <c r="A460" s="102"/>
      <c r="B460" s="99"/>
      <c r="C460" s="11" t="s">
        <v>724</v>
      </c>
      <c r="D460" s="11" t="s">
        <v>725</v>
      </c>
      <c r="E460" s="45"/>
      <c r="F460" s="4">
        <f t="shared" si="15"/>
        <v>0</v>
      </c>
      <c r="H460" s="97">
        <f>SUM(F460:F470)</f>
        <v>0</v>
      </c>
      <c r="I460" s="97">
        <f>IF(H460&gt;=1,1,0)</f>
        <v>0</v>
      </c>
    </row>
    <row r="461" spans="1:9" ht="15" customHeight="1" x14ac:dyDescent="0.25">
      <c r="A461" s="102"/>
      <c r="B461" s="99"/>
      <c r="C461" s="17" t="s">
        <v>726</v>
      </c>
      <c r="D461" s="21" t="s">
        <v>477</v>
      </c>
      <c r="E461" s="40"/>
      <c r="F461" s="4">
        <f t="shared" si="15"/>
        <v>0</v>
      </c>
      <c r="H461" s="97"/>
      <c r="I461" s="97"/>
    </row>
    <row r="462" spans="1:9" ht="15" customHeight="1" x14ac:dyDescent="0.25">
      <c r="A462" s="102"/>
      <c r="B462" s="99"/>
      <c r="C462" s="17" t="s">
        <v>727</v>
      </c>
      <c r="D462" s="22" t="s">
        <v>479</v>
      </c>
      <c r="E462" s="40"/>
      <c r="F462" s="4">
        <f t="shared" si="15"/>
        <v>0</v>
      </c>
      <c r="H462" s="97"/>
      <c r="I462" s="97"/>
    </row>
    <row r="463" spans="1:9" ht="15" customHeight="1" x14ac:dyDescent="0.25">
      <c r="A463" s="102"/>
      <c r="B463" s="99"/>
      <c r="C463" s="17" t="s">
        <v>728</v>
      </c>
      <c r="D463" s="22" t="s">
        <v>481</v>
      </c>
      <c r="E463" s="40"/>
      <c r="F463" s="4">
        <f t="shared" si="15"/>
        <v>0</v>
      </c>
      <c r="H463" s="97"/>
      <c r="I463" s="97"/>
    </row>
    <row r="464" spans="1:9" ht="15" customHeight="1" x14ac:dyDescent="0.25">
      <c r="A464" s="102"/>
      <c r="B464" s="99"/>
      <c r="C464" s="17" t="s">
        <v>729</v>
      </c>
      <c r="D464" s="22" t="s">
        <v>483</v>
      </c>
      <c r="E464" s="40"/>
      <c r="F464" s="4">
        <f t="shared" si="15"/>
        <v>0</v>
      </c>
      <c r="H464" s="97"/>
      <c r="I464" s="97"/>
    </row>
    <row r="465" spans="1:9" ht="15" customHeight="1" x14ac:dyDescent="0.25">
      <c r="A465" s="102"/>
      <c r="B465" s="99"/>
      <c r="C465" s="17" t="s">
        <v>730</v>
      </c>
      <c r="D465" s="22" t="s">
        <v>485</v>
      </c>
      <c r="E465" s="40"/>
      <c r="F465" s="4">
        <f t="shared" si="15"/>
        <v>0</v>
      </c>
      <c r="H465" s="97"/>
      <c r="I465" s="97"/>
    </row>
    <row r="466" spans="1:9" ht="15" customHeight="1" x14ac:dyDescent="0.25">
      <c r="A466" s="102"/>
      <c r="B466" s="99"/>
      <c r="C466" s="17" t="s">
        <v>731</v>
      </c>
      <c r="D466" s="22" t="s">
        <v>487</v>
      </c>
      <c r="E466" s="40"/>
      <c r="F466" s="4">
        <f t="shared" si="15"/>
        <v>0</v>
      </c>
      <c r="H466" s="97"/>
      <c r="I466" s="97"/>
    </row>
    <row r="467" spans="1:9" ht="15" customHeight="1" x14ac:dyDescent="0.25">
      <c r="A467" s="102"/>
      <c r="B467" s="99"/>
      <c r="C467" s="17" t="s">
        <v>732</v>
      </c>
      <c r="D467" s="22" t="s">
        <v>489</v>
      </c>
      <c r="E467" s="40"/>
      <c r="F467" s="4">
        <f t="shared" si="15"/>
        <v>0</v>
      </c>
      <c r="H467" s="97"/>
      <c r="I467" s="97"/>
    </row>
    <row r="468" spans="1:9" ht="15" customHeight="1" x14ac:dyDescent="0.25">
      <c r="A468" s="102"/>
      <c r="B468" s="99"/>
      <c r="C468" s="17" t="s">
        <v>733</v>
      </c>
      <c r="D468" s="22" t="s">
        <v>491</v>
      </c>
      <c r="E468" s="40"/>
      <c r="F468" s="4">
        <f t="shared" si="15"/>
        <v>0</v>
      </c>
      <c r="H468" s="97"/>
      <c r="I468" s="97"/>
    </row>
    <row r="469" spans="1:9" ht="15" customHeight="1" x14ac:dyDescent="0.25">
      <c r="A469" s="102"/>
      <c r="B469" s="99"/>
      <c r="C469" s="17" t="s">
        <v>734</v>
      </c>
      <c r="D469" s="22" t="s">
        <v>493</v>
      </c>
      <c r="E469" s="40"/>
      <c r="F469" s="4">
        <f t="shared" si="15"/>
        <v>0</v>
      </c>
      <c r="H469" s="97"/>
      <c r="I469" s="97"/>
    </row>
    <row r="470" spans="1:9" ht="15" customHeight="1" x14ac:dyDescent="0.25">
      <c r="A470" s="102"/>
      <c r="B470" s="99"/>
      <c r="C470" s="17" t="s">
        <v>735</v>
      </c>
      <c r="D470" s="22" t="s">
        <v>495</v>
      </c>
      <c r="E470" s="40"/>
      <c r="F470" s="4">
        <f t="shared" si="15"/>
        <v>0</v>
      </c>
      <c r="H470" s="97"/>
      <c r="I470" s="97"/>
    </row>
    <row r="471" spans="1:9" ht="15" customHeight="1" x14ac:dyDescent="0.25">
      <c r="A471" s="102"/>
      <c r="B471" s="99"/>
      <c r="C471" s="13" t="s">
        <v>736</v>
      </c>
      <c r="D471" s="13" t="s">
        <v>737</v>
      </c>
      <c r="E471" s="45"/>
      <c r="F471" s="4">
        <f t="shared" ref="F471:F534" si="16">IF(E471="SI",1,0)</f>
        <v>0</v>
      </c>
      <c r="H471" s="97">
        <f>SUM(F471:F481)</f>
        <v>0</v>
      </c>
      <c r="I471" s="97">
        <f>IF(H471&gt;=1,1,0)</f>
        <v>0</v>
      </c>
    </row>
    <row r="472" spans="1:9" ht="15" customHeight="1" x14ac:dyDescent="0.25">
      <c r="A472" s="102"/>
      <c r="B472" s="99"/>
      <c r="C472" s="9" t="s">
        <v>738</v>
      </c>
      <c r="D472" s="23" t="s">
        <v>477</v>
      </c>
      <c r="E472" s="40"/>
      <c r="F472" s="4">
        <f t="shared" si="16"/>
        <v>0</v>
      </c>
      <c r="H472" s="97"/>
      <c r="I472" s="97"/>
    </row>
    <row r="473" spans="1:9" ht="15" customHeight="1" x14ac:dyDescent="0.25">
      <c r="A473" s="102"/>
      <c r="B473" s="99"/>
      <c r="C473" s="9" t="s">
        <v>739</v>
      </c>
      <c r="D473" s="24" t="s">
        <v>479</v>
      </c>
      <c r="E473" s="40"/>
      <c r="F473" s="4">
        <f t="shared" si="16"/>
        <v>0</v>
      </c>
      <c r="H473" s="97"/>
      <c r="I473" s="97"/>
    </row>
    <row r="474" spans="1:9" ht="15" customHeight="1" x14ac:dyDescent="0.25">
      <c r="A474" s="102"/>
      <c r="B474" s="99"/>
      <c r="C474" s="9" t="s">
        <v>740</v>
      </c>
      <c r="D474" s="24" t="s">
        <v>481</v>
      </c>
      <c r="E474" s="40"/>
      <c r="F474" s="4">
        <f t="shared" si="16"/>
        <v>0</v>
      </c>
      <c r="H474" s="97"/>
      <c r="I474" s="97"/>
    </row>
    <row r="475" spans="1:9" ht="15" customHeight="1" x14ac:dyDescent="0.25">
      <c r="A475" s="102"/>
      <c r="B475" s="99"/>
      <c r="C475" s="9" t="s">
        <v>741</v>
      </c>
      <c r="D475" s="24" t="s">
        <v>483</v>
      </c>
      <c r="E475" s="40"/>
      <c r="F475" s="4">
        <f t="shared" si="16"/>
        <v>0</v>
      </c>
      <c r="H475" s="97"/>
      <c r="I475" s="97"/>
    </row>
    <row r="476" spans="1:9" ht="15" customHeight="1" x14ac:dyDescent="0.25">
      <c r="A476" s="102"/>
      <c r="B476" s="99"/>
      <c r="C476" s="9" t="s">
        <v>742</v>
      </c>
      <c r="D476" s="24" t="s">
        <v>485</v>
      </c>
      <c r="E476" s="40"/>
      <c r="F476" s="4">
        <f t="shared" si="16"/>
        <v>0</v>
      </c>
      <c r="H476" s="97"/>
      <c r="I476" s="97"/>
    </row>
    <row r="477" spans="1:9" ht="15" customHeight="1" x14ac:dyDescent="0.25">
      <c r="A477" s="102"/>
      <c r="B477" s="99"/>
      <c r="C477" s="9" t="s">
        <v>743</v>
      </c>
      <c r="D477" s="24" t="s">
        <v>487</v>
      </c>
      <c r="E477" s="40"/>
      <c r="F477" s="4">
        <f t="shared" si="16"/>
        <v>0</v>
      </c>
      <c r="H477" s="97"/>
      <c r="I477" s="97"/>
    </row>
    <row r="478" spans="1:9" ht="15" customHeight="1" x14ac:dyDescent="0.25">
      <c r="A478" s="102"/>
      <c r="B478" s="99"/>
      <c r="C478" s="9" t="s">
        <v>744</v>
      </c>
      <c r="D478" s="24" t="s">
        <v>489</v>
      </c>
      <c r="E478" s="40"/>
      <c r="F478" s="4">
        <f t="shared" si="16"/>
        <v>0</v>
      </c>
      <c r="H478" s="97"/>
      <c r="I478" s="97"/>
    </row>
    <row r="479" spans="1:9" ht="15" customHeight="1" x14ac:dyDescent="0.25">
      <c r="A479" s="102"/>
      <c r="B479" s="99"/>
      <c r="C479" s="9" t="s">
        <v>745</v>
      </c>
      <c r="D479" s="24" t="s">
        <v>491</v>
      </c>
      <c r="E479" s="40"/>
      <c r="F479" s="4">
        <f t="shared" si="16"/>
        <v>0</v>
      </c>
      <c r="H479" s="97"/>
      <c r="I479" s="97"/>
    </row>
    <row r="480" spans="1:9" ht="15" customHeight="1" x14ac:dyDescent="0.25">
      <c r="A480" s="102"/>
      <c r="B480" s="99"/>
      <c r="C480" s="9" t="s">
        <v>746</v>
      </c>
      <c r="D480" s="24" t="s">
        <v>493</v>
      </c>
      <c r="E480" s="40"/>
      <c r="F480" s="4">
        <f t="shared" si="16"/>
        <v>0</v>
      </c>
      <c r="H480" s="97"/>
      <c r="I480" s="97"/>
    </row>
    <row r="481" spans="1:9" ht="15" customHeight="1" x14ac:dyDescent="0.25">
      <c r="A481" s="102"/>
      <c r="B481" s="99"/>
      <c r="C481" s="9" t="s">
        <v>747</v>
      </c>
      <c r="D481" s="24" t="s">
        <v>495</v>
      </c>
      <c r="E481" s="40"/>
      <c r="F481" s="4">
        <f t="shared" si="16"/>
        <v>0</v>
      </c>
      <c r="H481" s="97"/>
      <c r="I481" s="97"/>
    </row>
    <row r="482" spans="1:9" ht="15" customHeight="1" x14ac:dyDescent="0.25">
      <c r="A482" s="102"/>
      <c r="B482" s="99"/>
      <c r="C482" s="25" t="s">
        <v>748</v>
      </c>
      <c r="D482" s="28" t="s">
        <v>749</v>
      </c>
      <c r="E482" s="45"/>
      <c r="F482" s="4">
        <f t="shared" si="16"/>
        <v>0</v>
      </c>
      <c r="H482" s="97">
        <f>SUM(F482:F492)</f>
        <v>0</v>
      </c>
      <c r="I482" s="97">
        <f>IF(H482&gt;=1,1,0)</f>
        <v>0</v>
      </c>
    </row>
    <row r="483" spans="1:9" ht="15" customHeight="1" x14ac:dyDescent="0.25">
      <c r="A483" s="102"/>
      <c r="B483" s="99"/>
      <c r="C483" s="17" t="s">
        <v>750</v>
      </c>
      <c r="D483" s="21" t="s">
        <v>477</v>
      </c>
      <c r="E483" s="40"/>
      <c r="F483" s="4">
        <f t="shared" si="16"/>
        <v>0</v>
      </c>
      <c r="H483" s="97"/>
      <c r="I483" s="97"/>
    </row>
    <row r="484" spans="1:9" ht="15" customHeight="1" x14ac:dyDescent="0.25">
      <c r="A484" s="102"/>
      <c r="B484" s="99"/>
      <c r="C484" s="17" t="s">
        <v>751</v>
      </c>
      <c r="D484" s="22" t="s">
        <v>479</v>
      </c>
      <c r="E484" s="40"/>
      <c r="F484" s="4">
        <f t="shared" si="16"/>
        <v>0</v>
      </c>
      <c r="H484" s="97"/>
      <c r="I484" s="97"/>
    </row>
    <row r="485" spans="1:9" ht="15" customHeight="1" x14ac:dyDescent="0.25">
      <c r="A485" s="102"/>
      <c r="B485" s="99"/>
      <c r="C485" s="17" t="s">
        <v>752</v>
      </c>
      <c r="D485" s="22" t="s">
        <v>481</v>
      </c>
      <c r="E485" s="40"/>
      <c r="F485" s="4">
        <f t="shared" si="16"/>
        <v>0</v>
      </c>
      <c r="H485" s="97"/>
      <c r="I485" s="97"/>
    </row>
    <row r="486" spans="1:9" ht="15" customHeight="1" x14ac:dyDescent="0.25">
      <c r="A486" s="102"/>
      <c r="B486" s="99"/>
      <c r="C486" s="17" t="s">
        <v>753</v>
      </c>
      <c r="D486" s="22" t="s">
        <v>483</v>
      </c>
      <c r="E486" s="40"/>
      <c r="F486" s="4">
        <f t="shared" si="16"/>
        <v>0</v>
      </c>
      <c r="H486" s="97"/>
      <c r="I486" s="97"/>
    </row>
    <row r="487" spans="1:9" ht="15" customHeight="1" x14ac:dyDescent="0.25">
      <c r="A487" s="102"/>
      <c r="B487" s="99"/>
      <c r="C487" s="17" t="s">
        <v>754</v>
      </c>
      <c r="D487" s="22" t="s">
        <v>485</v>
      </c>
      <c r="E487" s="40"/>
      <c r="F487" s="4">
        <f t="shared" si="16"/>
        <v>0</v>
      </c>
      <c r="H487" s="97"/>
      <c r="I487" s="97"/>
    </row>
    <row r="488" spans="1:9" ht="15" customHeight="1" x14ac:dyDescent="0.25">
      <c r="A488" s="102"/>
      <c r="B488" s="99"/>
      <c r="C488" s="17" t="s">
        <v>755</v>
      </c>
      <c r="D488" s="22" t="s">
        <v>487</v>
      </c>
      <c r="E488" s="40"/>
      <c r="F488" s="4">
        <f t="shared" si="16"/>
        <v>0</v>
      </c>
      <c r="H488" s="97"/>
      <c r="I488" s="97"/>
    </row>
    <row r="489" spans="1:9" ht="15" customHeight="1" x14ac:dyDescent="0.25">
      <c r="A489" s="102"/>
      <c r="B489" s="99"/>
      <c r="C489" s="17" t="s">
        <v>756</v>
      </c>
      <c r="D489" s="22" t="s">
        <v>489</v>
      </c>
      <c r="E489" s="40"/>
      <c r="F489" s="4">
        <f t="shared" si="16"/>
        <v>0</v>
      </c>
      <c r="H489" s="97"/>
      <c r="I489" s="97"/>
    </row>
    <row r="490" spans="1:9" ht="15" customHeight="1" x14ac:dyDescent="0.25">
      <c r="A490" s="102"/>
      <c r="B490" s="99"/>
      <c r="C490" s="17" t="s">
        <v>757</v>
      </c>
      <c r="D490" s="22" t="s">
        <v>491</v>
      </c>
      <c r="E490" s="40"/>
      <c r="F490" s="4">
        <f t="shared" si="16"/>
        <v>0</v>
      </c>
      <c r="H490" s="97"/>
      <c r="I490" s="97"/>
    </row>
    <row r="491" spans="1:9" ht="15" customHeight="1" x14ac:dyDescent="0.25">
      <c r="A491" s="102"/>
      <c r="B491" s="99"/>
      <c r="C491" s="17" t="s">
        <v>758</v>
      </c>
      <c r="D491" s="22" t="s">
        <v>493</v>
      </c>
      <c r="E491" s="40"/>
      <c r="F491" s="4">
        <f t="shared" si="16"/>
        <v>0</v>
      </c>
      <c r="H491" s="97"/>
      <c r="I491" s="97"/>
    </row>
    <row r="492" spans="1:9" ht="15" customHeight="1" x14ac:dyDescent="0.25">
      <c r="A492" s="102"/>
      <c r="B492" s="99"/>
      <c r="C492" s="17" t="s">
        <v>759</v>
      </c>
      <c r="D492" s="22" t="s">
        <v>495</v>
      </c>
      <c r="E492" s="40"/>
      <c r="F492" s="4">
        <f t="shared" si="16"/>
        <v>0</v>
      </c>
      <c r="H492" s="97"/>
      <c r="I492" s="97"/>
    </row>
    <row r="493" spans="1:9" ht="15" customHeight="1" x14ac:dyDescent="0.25">
      <c r="A493" s="102"/>
      <c r="B493" s="99"/>
      <c r="C493" s="29" t="s">
        <v>760</v>
      </c>
      <c r="D493" s="30" t="s">
        <v>761</v>
      </c>
      <c r="E493" s="45"/>
      <c r="F493" s="4">
        <f t="shared" si="16"/>
        <v>0</v>
      </c>
      <c r="H493" s="97">
        <f>SUM(F493:F503)</f>
        <v>0</v>
      </c>
      <c r="I493" s="97">
        <f>IF(H493&gt;=1,1,0)</f>
        <v>0</v>
      </c>
    </row>
    <row r="494" spans="1:9" ht="15" customHeight="1" x14ac:dyDescent="0.25">
      <c r="A494" s="102"/>
      <c r="B494" s="99"/>
      <c r="C494" s="9" t="s">
        <v>762</v>
      </c>
      <c r="D494" s="23" t="s">
        <v>477</v>
      </c>
      <c r="E494" s="40"/>
      <c r="F494" s="4">
        <f t="shared" si="16"/>
        <v>0</v>
      </c>
      <c r="H494" s="97"/>
      <c r="I494" s="97"/>
    </row>
    <row r="495" spans="1:9" ht="15" customHeight="1" x14ac:dyDescent="0.25">
      <c r="A495" s="102"/>
      <c r="B495" s="99"/>
      <c r="C495" s="9" t="s">
        <v>763</v>
      </c>
      <c r="D495" s="24" t="s">
        <v>479</v>
      </c>
      <c r="E495" s="40"/>
      <c r="F495" s="4">
        <f t="shared" si="16"/>
        <v>0</v>
      </c>
      <c r="H495" s="97"/>
      <c r="I495" s="97"/>
    </row>
    <row r="496" spans="1:9" ht="15" customHeight="1" x14ac:dyDescent="0.25">
      <c r="A496" s="102"/>
      <c r="B496" s="99"/>
      <c r="C496" s="9" t="s">
        <v>764</v>
      </c>
      <c r="D496" s="24" t="s">
        <v>481</v>
      </c>
      <c r="E496" s="40"/>
      <c r="F496" s="4">
        <f t="shared" si="16"/>
        <v>0</v>
      </c>
      <c r="H496" s="97"/>
      <c r="I496" s="97"/>
    </row>
    <row r="497" spans="1:9" ht="15" customHeight="1" x14ac:dyDescent="0.25">
      <c r="A497" s="102"/>
      <c r="B497" s="99"/>
      <c r="C497" s="9" t="s">
        <v>765</v>
      </c>
      <c r="D497" s="24" t="s">
        <v>483</v>
      </c>
      <c r="E497" s="40"/>
      <c r="F497" s="4">
        <f t="shared" si="16"/>
        <v>0</v>
      </c>
      <c r="H497" s="97"/>
      <c r="I497" s="97"/>
    </row>
    <row r="498" spans="1:9" ht="15" customHeight="1" x14ac:dyDescent="0.25">
      <c r="A498" s="102"/>
      <c r="B498" s="99"/>
      <c r="C498" s="9" t="s">
        <v>766</v>
      </c>
      <c r="D498" s="24" t="s">
        <v>485</v>
      </c>
      <c r="E498" s="40"/>
      <c r="F498" s="4">
        <f t="shared" si="16"/>
        <v>0</v>
      </c>
      <c r="H498" s="97"/>
      <c r="I498" s="97"/>
    </row>
    <row r="499" spans="1:9" ht="15" customHeight="1" x14ac:dyDescent="0.25">
      <c r="A499" s="102"/>
      <c r="B499" s="99"/>
      <c r="C499" s="9" t="s">
        <v>767</v>
      </c>
      <c r="D499" s="24" t="s">
        <v>487</v>
      </c>
      <c r="E499" s="40"/>
      <c r="F499" s="4">
        <f t="shared" si="16"/>
        <v>0</v>
      </c>
      <c r="H499" s="97"/>
      <c r="I499" s="97"/>
    </row>
    <row r="500" spans="1:9" ht="15" customHeight="1" x14ac:dyDescent="0.25">
      <c r="A500" s="102"/>
      <c r="B500" s="99"/>
      <c r="C500" s="9" t="s">
        <v>768</v>
      </c>
      <c r="D500" s="24" t="s">
        <v>489</v>
      </c>
      <c r="E500" s="40"/>
      <c r="F500" s="4">
        <f t="shared" si="16"/>
        <v>0</v>
      </c>
      <c r="H500" s="97"/>
      <c r="I500" s="97"/>
    </row>
    <row r="501" spans="1:9" ht="15" customHeight="1" x14ac:dyDescent="0.25">
      <c r="A501" s="102"/>
      <c r="B501" s="99"/>
      <c r="C501" s="9" t="s">
        <v>769</v>
      </c>
      <c r="D501" s="24" t="s">
        <v>491</v>
      </c>
      <c r="E501" s="40"/>
      <c r="F501" s="4">
        <f t="shared" si="16"/>
        <v>0</v>
      </c>
      <c r="H501" s="97"/>
      <c r="I501" s="97"/>
    </row>
    <row r="502" spans="1:9" ht="15" customHeight="1" x14ac:dyDescent="0.25">
      <c r="A502" s="102"/>
      <c r="B502" s="99"/>
      <c r="C502" s="9" t="s">
        <v>770</v>
      </c>
      <c r="D502" s="24" t="s">
        <v>493</v>
      </c>
      <c r="E502" s="40"/>
      <c r="F502" s="4">
        <f t="shared" si="16"/>
        <v>0</v>
      </c>
      <c r="H502" s="97"/>
      <c r="I502" s="97"/>
    </row>
    <row r="503" spans="1:9" ht="15" customHeight="1" x14ac:dyDescent="0.25">
      <c r="A503" s="102"/>
      <c r="B503" s="99"/>
      <c r="C503" s="9" t="s">
        <v>771</v>
      </c>
      <c r="D503" s="24" t="s">
        <v>495</v>
      </c>
      <c r="E503" s="40"/>
      <c r="F503" s="4">
        <f t="shared" si="16"/>
        <v>0</v>
      </c>
      <c r="H503" s="97"/>
      <c r="I503" s="97"/>
    </row>
    <row r="504" spans="1:9" ht="15" customHeight="1" x14ac:dyDescent="0.25">
      <c r="A504" s="102"/>
      <c r="B504" s="99"/>
      <c r="C504" s="11" t="s">
        <v>772</v>
      </c>
      <c r="D504" s="11" t="s">
        <v>773</v>
      </c>
      <c r="E504" s="45"/>
      <c r="F504" s="4">
        <f t="shared" si="16"/>
        <v>0</v>
      </c>
      <c r="H504" s="97">
        <f>SUM(F504:F514)</f>
        <v>0</v>
      </c>
      <c r="I504" s="97">
        <f>IF(H504&gt;=1,1,0)</f>
        <v>0</v>
      </c>
    </row>
    <row r="505" spans="1:9" ht="15" customHeight="1" x14ac:dyDescent="0.25">
      <c r="A505" s="102"/>
      <c r="B505" s="99"/>
      <c r="C505" s="17" t="s">
        <v>774</v>
      </c>
      <c r="D505" s="21" t="s">
        <v>477</v>
      </c>
      <c r="E505" s="40"/>
      <c r="F505" s="4">
        <f t="shared" si="16"/>
        <v>0</v>
      </c>
      <c r="H505" s="97"/>
      <c r="I505" s="97"/>
    </row>
    <row r="506" spans="1:9" ht="15" customHeight="1" x14ac:dyDescent="0.25">
      <c r="A506" s="102"/>
      <c r="B506" s="99"/>
      <c r="C506" s="17" t="s">
        <v>775</v>
      </c>
      <c r="D506" s="22" t="s">
        <v>479</v>
      </c>
      <c r="E506" s="40"/>
      <c r="F506" s="4">
        <f t="shared" si="16"/>
        <v>0</v>
      </c>
      <c r="H506" s="97"/>
      <c r="I506" s="97"/>
    </row>
    <row r="507" spans="1:9" ht="15" customHeight="1" x14ac:dyDescent="0.25">
      <c r="A507" s="102"/>
      <c r="B507" s="99"/>
      <c r="C507" s="17" t="s">
        <v>776</v>
      </c>
      <c r="D507" s="22" t="s">
        <v>481</v>
      </c>
      <c r="E507" s="40"/>
      <c r="F507" s="4">
        <f t="shared" si="16"/>
        <v>0</v>
      </c>
      <c r="H507" s="97"/>
      <c r="I507" s="97"/>
    </row>
    <row r="508" spans="1:9" ht="15" customHeight="1" x14ac:dyDescent="0.25">
      <c r="A508" s="102"/>
      <c r="B508" s="99"/>
      <c r="C508" s="17" t="s">
        <v>777</v>
      </c>
      <c r="D508" s="22" t="s">
        <v>483</v>
      </c>
      <c r="E508" s="40"/>
      <c r="F508" s="4">
        <f t="shared" si="16"/>
        <v>0</v>
      </c>
      <c r="H508" s="97"/>
      <c r="I508" s="97"/>
    </row>
    <row r="509" spans="1:9" ht="15" customHeight="1" x14ac:dyDescent="0.25">
      <c r="A509" s="102"/>
      <c r="B509" s="99"/>
      <c r="C509" s="17" t="s">
        <v>778</v>
      </c>
      <c r="D509" s="22" t="s">
        <v>485</v>
      </c>
      <c r="E509" s="40"/>
      <c r="F509" s="4">
        <f t="shared" si="16"/>
        <v>0</v>
      </c>
      <c r="H509" s="97"/>
      <c r="I509" s="97"/>
    </row>
    <row r="510" spans="1:9" ht="15" customHeight="1" x14ac:dyDescent="0.25">
      <c r="A510" s="102"/>
      <c r="B510" s="99"/>
      <c r="C510" s="17" t="s">
        <v>779</v>
      </c>
      <c r="D510" s="22" t="s">
        <v>487</v>
      </c>
      <c r="E510" s="40"/>
      <c r="F510" s="4">
        <f t="shared" si="16"/>
        <v>0</v>
      </c>
      <c r="H510" s="97"/>
      <c r="I510" s="97"/>
    </row>
    <row r="511" spans="1:9" ht="15" customHeight="1" x14ac:dyDescent="0.25">
      <c r="A511" s="102"/>
      <c r="B511" s="99"/>
      <c r="C511" s="17" t="s">
        <v>780</v>
      </c>
      <c r="D511" s="22" t="s">
        <v>489</v>
      </c>
      <c r="E511" s="40"/>
      <c r="F511" s="4">
        <f t="shared" si="16"/>
        <v>0</v>
      </c>
      <c r="H511" s="97"/>
      <c r="I511" s="97"/>
    </row>
    <row r="512" spans="1:9" ht="15" customHeight="1" x14ac:dyDescent="0.25">
      <c r="A512" s="102"/>
      <c r="B512" s="99"/>
      <c r="C512" s="17" t="s">
        <v>781</v>
      </c>
      <c r="D512" s="22" t="s">
        <v>491</v>
      </c>
      <c r="E512" s="40"/>
      <c r="F512" s="4">
        <f t="shared" si="16"/>
        <v>0</v>
      </c>
      <c r="H512" s="97"/>
      <c r="I512" s="97"/>
    </row>
    <row r="513" spans="1:9" ht="15" customHeight="1" x14ac:dyDescent="0.25">
      <c r="A513" s="102"/>
      <c r="B513" s="99"/>
      <c r="C513" s="17" t="s">
        <v>782</v>
      </c>
      <c r="D513" s="22" t="s">
        <v>493</v>
      </c>
      <c r="E513" s="40"/>
      <c r="F513" s="4">
        <f t="shared" si="16"/>
        <v>0</v>
      </c>
      <c r="H513" s="97"/>
      <c r="I513" s="97"/>
    </row>
    <row r="514" spans="1:9" ht="15" customHeight="1" x14ac:dyDescent="0.25">
      <c r="A514" s="102"/>
      <c r="B514" s="99"/>
      <c r="C514" s="17" t="s">
        <v>783</v>
      </c>
      <c r="D514" s="22" t="s">
        <v>495</v>
      </c>
      <c r="E514" s="40"/>
      <c r="F514" s="4">
        <f t="shared" si="16"/>
        <v>0</v>
      </c>
      <c r="H514" s="97"/>
      <c r="I514" s="97"/>
    </row>
    <row r="515" spans="1:9" ht="15" customHeight="1" x14ac:dyDescent="0.25">
      <c r="A515" s="102"/>
      <c r="B515" s="99"/>
      <c r="C515" s="13" t="s">
        <v>784</v>
      </c>
      <c r="D515" s="13" t="s">
        <v>785</v>
      </c>
      <c r="E515" s="45"/>
      <c r="F515" s="4">
        <f t="shared" si="16"/>
        <v>0</v>
      </c>
      <c r="H515" s="97">
        <f>SUM(F515:F525)</f>
        <v>0</v>
      </c>
      <c r="I515" s="97">
        <f>IF(H515&gt;=1,1,0)</f>
        <v>0</v>
      </c>
    </row>
    <row r="516" spans="1:9" ht="15" customHeight="1" x14ac:dyDescent="0.25">
      <c r="A516" s="102"/>
      <c r="B516" s="99"/>
      <c r="C516" s="9" t="s">
        <v>786</v>
      </c>
      <c r="D516" s="23" t="s">
        <v>477</v>
      </c>
      <c r="E516" s="40"/>
      <c r="F516" s="4">
        <f t="shared" si="16"/>
        <v>0</v>
      </c>
      <c r="H516" s="97"/>
      <c r="I516" s="97"/>
    </row>
    <row r="517" spans="1:9" ht="15" customHeight="1" x14ac:dyDescent="0.25">
      <c r="A517" s="102"/>
      <c r="B517" s="99"/>
      <c r="C517" s="9" t="s">
        <v>787</v>
      </c>
      <c r="D517" s="24" t="s">
        <v>479</v>
      </c>
      <c r="E517" s="40"/>
      <c r="F517" s="4">
        <f t="shared" si="16"/>
        <v>0</v>
      </c>
      <c r="H517" s="97"/>
      <c r="I517" s="97"/>
    </row>
    <row r="518" spans="1:9" ht="15" customHeight="1" x14ac:dyDescent="0.25">
      <c r="A518" s="102"/>
      <c r="B518" s="99"/>
      <c r="C518" s="9" t="s">
        <v>788</v>
      </c>
      <c r="D518" s="24" t="s">
        <v>481</v>
      </c>
      <c r="E518" s="40"/>
      <c r="F518" s="4">
        <f t="shared" si="16"/>
        <v>0</v>
      </c>
      <c r="H518" s="97"/>
      <c r="I518" s="97"/>
    </row>
    <row r="519" spans="1:9" ht="15" customHeight="1" x14ac:dyDescent="0.25">
      <c r="A519" s="102"/>
      <c r="B519" s="99"/>
      <c r="C519" s="9" t="s">
        <v>789</v>
      </c>
      <c r="D519" s="24" t="s">
        <v>483</v>
      </c>
      <c r="E519" s="40"/>
      <c r="F519" s="4">
        <f t="shared" si="16"/>
        <v>0</v>
      </c>
      <c r="H519" s="97"/>
      <c r="I519" s="97"/>
    </row>
    <row r="520" spans="1:9" ht="15" customHeight="1" x14ac:dyDescent="0.25">
      <c r="A520" s="102"/>
      <c r="B520" s="99"/>
      <c r="C520" s="9" t="s">
        <v>790</v>
      </c>
      <c r="D520" s="24" t="s">
        <v>485</v>
      </c>
      <c r="E520" s="40"/>
      <c r="F520" s="4">
        <f t="shared" si="16"/>
        <v>0</v>
      </c>
      <c r="H520" s="97"/>
      <c r="I520" s="97"/>
    </row>
    <row r="521" spans="1:9" ht="15" customHeight="1" x14ac:dyDescent="0.25">
      <c r="A521" s="102"/>
      <c r="B521" s="99"/>
      <c r="C521" s="9" t="s">
        <v>791</v>
      </c>
      <c r="D521" s="24" t="s">
        <v>487</v>
      </c>
      <c r="E521" s="40"/>
      <c r="F521" s="4">
        <f t="shared" si="16"/>
        <v>0</v>
      </c>
      <c r="H521" s="97"/>
      <c r="I521" s="97"/>
    </row>
    <row r="522" spans="1:9" ht="15" customHeight="1" x14ac:dyDescent="0.25">
      <c r="A522" s="102"/>
      <c r="B522" s="99"/>
      <c r="C522" s="9" t="s">
        <v>792</v>
      </c>
      <c r="D522" s="24" t="s">
        <v>489</v>
      </c>
      <c r="E522" s="40"/>
      <c r="F522" s="4">
        <f t="shared" si="16"/>
        <v>0</v>
      </c>
      <c r="H522" s="97"/>
      <c r="I522" s="97"/>
    </row>
    <row r="523" spans="1:9" ht="15" customHeight="1" x14ac:dyDescent="0.25">
      <c r="A523" s="102"/>
      <c r="B523" s="99"/>
      <c r="C523" s="9" t="s">
        <v>793</v>
      </c>
      <c r="D523" s="24" t="s">
        <v>491</v>
      </c>
      <c r="E523" s="40"/>
      <c r="F523" s="4">
        <f t="shared" si="16"/>
        <v>0</v>
      </c>
      <c r="H523" s="97"/>
      <c r="I523" s="97"/>
    </row>
    <row r="524" spans="1:9" ht="15" customHeight="1" x14ac:dyDescent="0.25">
      <c r="A524" s="102"/>
      <c r="B524" s="99"/>
      <c r="C524" s="9" t="s">
        <v>794</v>
      </c>
      <c r="D524" s="24" t="s">
        <v>493</v>
      </c>
      <c r="E524" s="40"/>
      <c r="F524" s="4">
        <f t="shared" si="16"/>
        <v>0</v>
      </c>
      <c r="H524" s="97"/>
      <c r="I524" s="97"/>
    </row>
    <row r="525" spans="1:9" ht="15" customHeight="1" x14ac:dyDescent="0.25">
      <c r="A525" s="102"/>
      <c r="B525" s="99"/>
      <c r="C525" s="9" t="s">
        <v>795</v>
      </c>
      <c r="D525" s="24" t="s">
        <v>495</v>
      </c>
      <c r="E525" s="40"/>
      <c r="F525" s="4">
        <f t="shared" si="16"/>
        <v>0</v>
      </c>
      <c r="H525" s="97"/>
      <c r="I525" s="97"/>
    </row>
    <row r="526" spans="1:9" ht="15" customHeight="1" x14ac:dyDescent="0.25">
      <c r="A526" s="102"/>
      <c r="B526" s="99"/>
      <c r="C526" s="11" t="s">
        <v>796</v>
      </c>
      <c r="D526" s="11" t="s">
        <v>797</v>
      </c>
      <c r="E526" s="45"/>
      <c r="F526" s="4">
        <f t="shared" si="16"/>
        <v>0</v>
      </c>
      <c r="H526" s="97">
        <f>SUM(F526:F536)</f>
        <v>0</v>
      </c>
      <c r="I526" s="97">
        <f>IF(H526&gt;=1,1,0)</f>
        <v>0</v>
      </c>
    </row>
    <row r="527" spans="1:9" ht="15" customHeight="1" x14ac:dyDescent="0.25">
      <c r="A527" s="102"/>
      <c r="B527" s="99"/>
      <c r="C527" s="17" t="s">
        <v>798</v>
      </c>
      <c r="D527" s="21" t="s">
        <v>477</v>
      </c>
      <c r="E527" s="40"/>
      <c r="F527" s="4">
        <f t="shared" si="16"/>
        <v>0</v>
      </c>
      <c r="H527" s="97"/>
      <c r="I527" s="97"/>
    </row>
    <row r="528" spans="1:9" ht="15" customHeight="1" x14ac:dyDescent="0.25">
      <c r="A528" s="102"/>
      <c r="B528" s="99"/>
      <c r="C528" s="17" t="s">
        <v>799</v>
      </c>
      <c r="D528" s="22" t="s">
        <v>479</v>
      </c>
      <c r="E528" s="40"/>
      <c r="F528" s="4">
        <f t="shared" si="16"/>
        <v>0</v>
      </c>
      <c r="H528" s="97"/>
      <c r="I528" s="97"/>
    </row>
    <row r="529" spans="1:9" ht="15" customHeight="1" x14ac:dyDescent="0.25">
      <c r="A529" s="102"/>
      <c r="B529" s="99"/>
      <c r="C529" s="17" t="s">
        <v>800</v>
      </c>
      <c r="D529" s="22" t="s">
        <v>481</v>
      </c>
      <c r="E529" s="40"/>
      <c r="F529" s="4">
        <f t="shared" si="16"/>
        <v>0</v>
      </c>
      <c r="H529" s="97"/>
      <c r="I529" s="97"/>
    </row>
    <row r="530" spans="1:9" ht="15" customHeight="1" x14ac:dyDescent="0.25">
      <c r="A530" s="102"/>
      <c r="B530" s="99"/>
      <c r="C530" s="17" t="s">
        <v>801</v>
      </c>
      <c r="D530" s="22" t="s">
        <v>483</v>
      </c>
      <c r="E530" s="40"/>
      <c r="F530" s="4">
        <f t="shared" si="16"/>
        <v>0</v>
      </c>
      <c r="H530" s="97"/>
      <c r="I530" s="97"/>
    </row>
    <row r="531" spans="1:9" ht="15" customHeight="1" x14ac:dyDescent="0.25">
      <c r="A531" s="102"/>
      <c r="B531" s="99"/>
      <c r="C531" s="17" t="s">
        <v>802</v>
      </c>
      <c r="D531" s="22" t="s">
        <v>485</v>
      </c>
      <c r="E531" s="40"/>
      <c r="F531" s="4">
        <f t="shared" si="16"/>
        <v>0</v>
      </c>
      <c r="H531" s="97"/>
      <c r="I531" s="97"/>
    </row>
    <row r="532" spans="1:9" ht="15" customHeight="1" x14ac:dyDescent="0.25">
      <c r="A532" s="102"/>
      <c r="B532" s="99"/>
      <c r="C532" s="17" t="s">
        <v>803</v>
      </c>
      <c r="D532" s="22" t="s">
        <v>487</v>
      </c>
      <c r="E532" s="40"/>
      <c r="F532" s="4">
        <f t="shared" si="16"/>
        <v>0</v>
      </c>
      <c r="H532" s="97"/>
      <c r="I532" s="97"/>
    </row>
    <row r="533" spans="1:9" ht="15" customHeight="1" x14ac:dyDescent="0.25">
      <c r="A533" s="102"/>
      <c r="B533" s="99"/>
      <c r="C533" s="17" t="s">
        <v>804</v>
      </c>
      <c r="D533" s="22" t="s">
        <v>489</v>
      </c>
      <c r="E533" s="40"/>
      <c r="F533" s="4">
        <f t="shared" si="16"/>
        <v>0</v>
      </c>
      <c r="H533" s="97"/>
      <c r="I533" s="97"/>
    </row>
    <row r="534" spans="1:9" ht="15" customHeight="1" x14ac:dyDescent="0.25">
      <c r="A534" s="102"/>
      <c r="B534" s="99"/>
      <c r="C534" s="17" t="s">
        <v>805</v>
      </c>
      <c r="D534" s="22" t="s">
        <v>491</v>
      </c>
      <c r="E534" s="40"/>
      <c r="F534" s="4">
        <f t="shared" si="16"/>
        <v>0</v>
      </c>
      <c r="H534" s="97"/>
      <c r="I534" s="97"/>
    </row>
    <row r="535" spans="1:9" ht="15" customHeight="1" x14ac:dyDescent="0.25">
      <c r="A535" s="102"/>
      <c r="B535" s="99"/>
      <c r="C535" s="17" t="s">
        <v>806</v>
      </c>
      <c r="D535" s="22" t="s">
        <v>493</v>
      </c>
      <c r="E535" s="40"/>
      <c r="F535" s="4">
        <f t="shared" ref="F535:F598" si="17">IF(E535="SI",1,0)</f>
        <v>0</v>
      </c>
      <c r="H535" s="97"/>
      <c r="I535" s="97"/>
    </row>
    <row r="536" spans="1:9" ht="15" customHeight="1" x14ac:dyDescent="0.25">
      <c r="A536" s="102"/>
      <c r="B536" s="99"/>
      <c r="C536" s="17" t="s">
        <v>807</v>
      </c>
      <c r="D536" s="22" t="s">
        <v>495</v>
      </c>
      <c r="E536" s="40"/>
      <c r="F536" s="4">
        <f t="shared" si="17"/>
        <v>0</v>
      </c>
      <c r="H536" s="97"/>
      <c r="I536" s="97"/>
    </row>
    <row r="537" spans="1:9" ht="15" customHeight="1" x14ac:dyDescent="0.25">
      <c r="A537" s="102"/>
      <c r="B537" s="99"/>
      <c r="C537" s="13" t="s">
        <v>808</v>
      </c>
      <c r="D537" s="13" t="s">
        <v>809</v>
      </c>
      <c r="E537" s="45"/>
      <c r="F537" s="4">
        <f t="shared" si="17"/>
        <v>0</v>
      </c>
      <c r="H537" s="97">
        <f>SUM(F537:F547)</f>
        <v>0</v>
      </c>
      <c r="I537" s="97">
        <f>IF(H537&gt;=1,1,0)</f>
        <v>0</v>
      </c>
    </row>
    <row r="538" spans="1:9" ht="15" customHeight="1" x14ac:dyDescent="0.25">
      <c r="A538" s="102"/>
      <c r="B538" s="99"/>
      <c r="C538" s="9" t="s">
        <v>810</v>
      </c>
      <c r="D538" s="23" t="s">
        <v>477</v>
      </c>
      <c r="E538" s="40"/>
      <c r="F538" s="4">
        <f t="shared" si="17"/>
        <v>0</v>
      </c>
      <c r="H538" s="97"/>
      <c r="I538" s="97"/>
    </row>
    <row r="539" spans="1:9" ht="15" customHeight="1" x14ac:dyDescent="0.25">
      <c r="A539" s="102"/>
      <c r="B539" s="99"/>
      <c r="C539" s="9" t="s">
        <v>811</v>
      </c>
      <c r="D539" s="24" t="s">
        <v>479</v>
      </c>
      <c r="E539" s="40"/>
      <c r="F539" s="4">
        <f t="shared" si="17"/>
        <v>0</v>
      </c>
      <c r="H539" s="97"/>
      <c r="I539" s="97"/>
    </row>
    <row r="540" spans="1:9" ht="15" customHeight="1" x14ac:dyDescent="0.25">
      <c r="A540" s="102"/>
      <c r="B540" s="99"/>
      <c r="C540" s="9" t="s">
        <v>812</v>
      </c>
      <c r="D540" s="24" t="s">
        <v>481</v>
      </c>
      <c r="E540" s="40"/>
      <c r="F540" s="4">
        <f t="shared" si="17"/>
        <v>0</v>
      </c>
      <c r="H540" s="97"/>
      <c r="I540" s="97"/>
    </row>
    <row r="541" spans="1:9" ht="15" customHeight="1" x14ac:dyDescent="0.25">
      <c r="A541" s="102"/>
      <c r="B541" s="99"/>
      <c r="C541" s="9" t="s">
        <v>813</v>
      </c>
      <c r="D541" s="24" t="s">
        <v>483</v>
      </c>
      <c r="E541" s="40"/>
      <c r="F541" s="4">
        <f t="shared" si="17"/>
        <v>0</v>
      </c>
      <c r="H541" s="97"/>
      <c r="I541" s="97"/>
    </row>
    <row r="542" spans="1:9" ht="15" customHeight="1" x14ac:dyDescent="0.25">
      <c r="A542" s="102"/>
      <c r="B542" s="99"/>
      <c r="C542" s="9" t="s">
        <v>814</v>
      </c>
      <c r="D542" s="24" t="s">
        <v>485</v>
      </c>
      <c r="E542" s="40"/>
      <c r="F542" s="4">
        <f t="shared" si="17"/>
        <v>0</v>
      </c>
      <c r="H542" s="97"/>
      <c r="I542" s="97"/>
    </row>
    <row r="543" spans="1:9" ht="15" customHeight="1" x14ac:dyDescent="0.25">
      <c r="A543" s="102"/>
      <c r="B543" s="99"/>
      <c r="C543" s="9" t="s">
        <v>815</v>
      </c>
      <c r="D543" s="24" t="s">
        <v>487</v>
      </c>
      <c r="E543" s="40"/>
      <c r="F543" s="4">
        <f t="shared" si="17"/>
        <v>0</v>
      </c>
      <c r="H543" s="97"/>
      <c r="I543" s="97"/>
    </row>
    <row r="544" spans="1:9" ht="15" customHeight="1" x14ac:dyDescent="0.25">
      <c r="A544" s="102"/>
      <c r="B544" s="99"/>
      <c r="C544" s="9" t="s">
        <v>816</v>
      </c>
      <c r="D544" s="24" t="s">
        <v>489</v>
      </c>
      <c r="E544" s="40"/>
      <c r="F544" s="4">
        <f t="shared" si="17"/>
        <v>0</v>
      </c>
      <c r="H544" s="97"/>
      <c r="I544" s="97"/>
    </row>
    <row r="545" spans="1:9" ht="15" customHeight="1" x14ac:dyDescent="0.25">
      <c r="A545" s="102"/>
      <c r="B545" s="99"/>
      <c r="C545" s="9" t="s">
        <v>817</v>
      </c>
      <c r="D545" s="24" t="s">
        <v>491</v>
      </c>
      <c r="E545" s="40"/>
      <c r="F545" s="4">
        <f t="shared" si="17"/>
        <v>0</v>
      </c>
      <c r="H545" s="97"/>
      <c r="I545" s="97"/>
    </row>
    <row r="546" spans="1:9" ht="15" customHeight="1" x14ac:dyDescent="0.25">
      <c r="A546" s="102"/>
      <c r="B546" s="99"/>
      <c r="C546" s="9" t="s">
        <v>818</v>
      </c>
      <c r="D546" s="24" t="s">
        <v>493</v>
      </c>
      <c r="E546" s="40"/>
      <c r="F546" s="4">
        <f t="shared" si="17"/>
        <v>0</v>
      </c>
      <c r="H546" s="97"/>
      <c r="I546" s="97"/>
    </row>
    <row r="547" spans="1:9" ht="15" customHeight="1" x14ac:dyDescent="0.25">
      <c r="A547" s="102"/>
      <c r="B547" s="99"/>
      <c r="C547" s="9" t="s">
        <v>555</v>
      </c>
      <c r="D547" s="24" t="s">
        <v>495</v>
      </c>
      <c r="E547" s="40"/>
      <c r="F547" s="4">
        <f t="shared" si="17"/>
        <v>0</v>
      </c>
      <c r="H547" s="97"/>
      <c r="I547" s="97"/>
    </row>
    <row r="548" spans="1:9" ht="15" customHeight="1" x14ac:dyDescent="0.25">
      <c r="A548" s="102"/>
      <c r="B548" s="99"/>
      <c r="C548" s="11" t="s">
        <v>819</v>
      </c>
      <c r="D548" s="11" t="s">
        <v>820</v>
      </c>
      <c r="E548" s="45"/>
      <c r="F548" s="4">
        <f t="shared" si="17"/>
        <v>0</v>
      </c>
      <c r="H548" s="97">
        <f>SUM(F548:F558)</f>
        <v>0</v>
      </c>
      <c r="I548" s="97">
        <f>IF(H548&gt;=1,1,0)</f>
        <v>0</v>
      </c>
    </row>
    <row r="549" spans="1:9" ht="15" customHeight="1" x14ac:dyDescent="0.25">
      <c r="A549" s="102"/>
      <c r="B549" s="99"/>
      <c r="C549" s="17" t="s">
        <v>821</v>
      </c>
      <c r="D549" s="21" t="s">
        <v>477</v>
      </c>
      <c r="E549" s="40"/>
      <c r="F549" s="4">
        <f t="shared" si="17"/>
        <v>0</v>
      </c>
      <c r="H549" s="97"/>
      <c r="I549" s="97"/>
    </row>
    <row r="550" spans="1:9" ht="15" customHeight="1" x14ac:dyDescent="0.25">
      <c r="A550" s="102"/>
      <c r="B550" s="99"/>
      <c r="C550" s="17" t="s">
        <v>822</v>
      </c>
      <c r="D550" s="22" t="s">
        <v>479</v>
      </c>
      <c r="E550" s="40"/>
      <c r="F550" s="4">
        <f t="shared" si="17"/>
        <v>0</v>
      </c>
      <c r="H550" s="97"/>
      <c r="I550" s="97"/>
    </row>
    <row r="551" spans="1:9" ht="15" customHeight="1" x14ac:dyDescent="0.25">
      <c r="A551" s="102"/>
      <c r="B551" s="99"/>
      <c r="C551" s="17" t="s">
        <v>823</v>
      </c>
      <c r="D551" s="22" t="s">
        <v>481</v>
      </c>
      <c r="E551" s="40"/>
      <c r="F551" s="4">
        <f t="shared" si="17"/>
        <v>0</v>
      </c>
      <c r="H551" s="97"/>
      <c r="I551" s="97"/>
    </row>
    <row r="552" spans="1:9" ht="15" customHeight="1" x14ac:dyDescent="0.25">
      <c r="A552" s="102"/>
      <c r="B552" s="99"/>
      <c r="C552" s="17" t="s">
        <v>824</v>
      </c>
      <c r="D552" s="22" t="s">
        <v>483</v>
      </c>
      <c r="E552" s="40"/>
      <c r="F552" s="4">
        <f t="shared" si="17"/>
        <v>0</v>
      </c>
      <c r="H552" s="97"/>
      <c r="I552" s="97"/>
    </row>
    <row r="553" spans="1:9" ht="15" customHeight="1" x14ac:dyDescent="0.25">
      <c r="A553" s="102"/>
      <c r="B553" s="99"/>
      <c r="C553" s="17" t="s">
        <v>825</v>
      </c>
      <c r="D553" s="22" t="s">
        <v>485</v>
      </c>
      <c r="E553" s="40"/>
      <c r="F553" s="4">
        <f t="shared" si="17"/>
        <v>0</v>
      </c>
      <c r="H553" s="97"/>
      <c r="I553" s="97"/>
    </row>
    <row r="554" spans="1:9" ht="15" customHeight="1" x14ac:dyDescent="0.25">
      <c r="A554" s="102"/>
      <c r="B554" s="99"/>
      <c r="C554" s="17" t="s">
        <v>826</v>
      </c>
      <c r="D554" s="22" t="s">
        <v>487</v>
      </c>
      <c r="E554" s="40"/>
      <c r="F554" s="4">
        <f t="shared" si="17"/>
        <v>0</v>
      </c>
      <c r="H554" s="97"/>
      <c r="I554" s="97"/>
    </row>
    <row r="555" spans="1:9" ht="15" customHeight="1" x14ac:dyDescent="0.25">
      <c r="A555" s="102"/>
      <c r="B555" s="99"/>
      <c r="C555" s="17" t="s">
        <v>827</v>
      </c>
      <c r="D555" s="22" t="s">
        <v>489</v>
      </c>
      <c r="E555" s="40"/>
      <c r="F555" s="4">
        <f t="shared" si="17"/>
        <v>0</v>
      </c>
      <c r="H555" s="97"/>
      <c r="I555" s="97"/>
    </row>
    <row r="556" spans="1:9" ht="15" customHeight="1" x14ac:dyDescent="0.25">
      <c r="A556" s="102"/>
      <c r="B556" s="99"/>
      <c r="C556" s="17" t="s">
        <v>828</v>
      </c>
      <c r="D556" s="22" t="s">
        <v>491</v>
      </c>
      <c r="E556" s="40"/>
      <c r="F556" s="4">
        <f t="shared" si="17"/>
        <v>0</v>
      </c>
      <c r="H556" s="97"/>
      <c r="I556" s="97"/>
    </row>
    <row r="557" spans="1:9" ht="15" customHeight="1" x14ac:dyDescent="0.25">
      <c r="A557" s="102"/>
      <c r="B557" s="99"/>
      <c r="C557" s="17" t="s">
        <v>829</v>
      </c>
      <c r="D557" s="22" t="s">
        <v>493</v>
      </c>
      <c r="E557" s="40"/>
      <c r="F557" s="4">
        <f t="shared" si="17"/>
        <v>0</v>
      </c>
      <c r="H557" s="97"/>
      <c r="I557" s="97"/>
    </row>
    <row r="558" spans="1:9" ht="15" customHeight="1" x14ac:dyDescent="0.25">
      <c r="A558" s="102"/>
      <c r="B558" s="99"/>
      <c r="C558" s="17" t="s">
        <v>830</v>
      </c>
      <c r="D558" s="22" t="s">
        <v>495</v>
      </c>
      <c r="E558" s="40"/>
      <c r="F558" s="4">
        <f t="shared" si="17"/>
        <v>0</v>
      </c>
      <c r="H558" s="97"/>
      <c r="I558" s="97"/>
    </row>
    <row r="559" spans="1:9" ht="15" customHeight="1" x14ac:dyDescent="0.25">
      <c r="A559" s="102"/>
      <c r="B559" s="99"/>
      <c r="C559" s="13" t="s">
        <v>831</v>
      </c>
      <c r="D559" s="13" t="s">
        <v>832</v>
      </c>
      <c r="E559" s="45"/>
      <c r="F559" s="4">
        <f t="shared" si="17"/>
        <v>0</v>
      </c>
      <c r="H559" s="97">
        <f>SUM(F559:F569)</f>
        <v>0</v>
      </c>
      <c r="I559" s="97">
        <f>IF(H559&gt;=1,1,0)</f>
        <v>0</v>
      </c>
    </row>
    <row r="560" spans="1:9" ht="15" customHeight="1" x14ac:dyDescent="0.25">
      <c r="A560" s="102"/>
      <c r="B560" s="99"/>
      <c r="C560" s="9" t="s">
        <v>833</v>
      </c>
      <c r="D560" s="23" t="s">
        <v>477</v>
      </c>
      <c r="E560" s="40"/>
      <c r="F560" s="4">
        <f t="shared" si="17"/>
        <v>0</v>
      </c>
      <c r="H560" s="97"/>
      <c r="I560" s="97"/>
    </row>
    <row r="561" spans="1:9" ht="15" customHeight="1" x14ac:dyDescent="0.25">
      <c r="A561" s="102"/>
      <c r="B561" s="99"/>
      <c r="C561" s="9" t="s">
        <v>834</v>
      </c>
      <c r="D561" s="24" t="s">
        <v>479</v>
      </c>
      <c r="E561" s="40"/>
      <c r="F561" s="4">
        <f t="shared" si="17"/>
        <v>0</v>
      </c>
      <c r="H561" s="97"/>
      <c r="I561" s="97"/>
    </row>
    <row r="562" spans="1:9" ht="15" customHeight="1" x14ac:dyDescent="0.25">
      <c r="A562" s="102"/>
      <c r="B562" s="99"/>
      <c r="C562" s="9" t="s">
        <v>835</v>
      </c>
      <c r="D562" s="24" t="s">
        <v>481</v>
      </c>
      <c r="E562" s="40"/>
      <c r="F562" s="4">
        <f t="shared" si="17"/>
        <v>0</v>
      </c>
      <c r="H562" s="97"/>
      <c r="I562" s="97"/>
    </row>
    <row r="563" spans="1:9" ht="15" customHeight="1" x14ac:dyDescent="0.25">
      <c r="A563" s="102"/>
      <c r="B563" s="99"/>
      <c r="C563" s="9" t="s">
        <v>836</v>
      </c>
      <c r="D563" s="24" t="s">
        <v>483</v>
      </c>
      <c r="E563" s="40"/>
      <c r="F563" s="4">
        <f t="shared" si="17"/>
        <v>0</v>
      </c>
      <c r="H563" s="97"/>
      <c r="I563" s="97"/>
    </row>
    <row r="564" spans="1:9" ht="15" customHeight="1" x14ac:dyDescent="0.25">
      <c r="A564" s="102"/>
      <c r="B564" s="99"/>
      <c r="C564" s="9" t="s">
        <v>837</v>
      </c>
      <c r="D564" s="24" t="s">
        <v>485</v>
      </c>
      <c r="E564" s="40"/>
      <c r="F564" s="4">
        <f t="shared" si="17"/>
        <v>0</v>
      </c>
      <c r="H564" s="97"/>
      <c r="I564" s="97"/>
    </row>
    <row r="565" spans="1:9" ht="15" customHeight="1" x14ac:dyDescent="0.25">
      <c r="A565" s="102"/>
      <c r="B565" s="99"/>
      <c r="C565" s="9" t="s">
        <v>838</v>
      </c>
      <c r="D565" s="24" t="s">
        <v>487</v>
      </c>
      <c r="E565" s="40"/>
      <c r="F565" s="4">
        <f t="shared" si="17"/>
        <v>0</v>
      </c>
      <c r="H565" s="97"/>
      <c r="I565" s="97"/>
    </row>
    <row r="566" spans="1:9" ht="15" customHeight="1" x14ac:dyDescent="0.25">
      <c r="A566" s="102"/>
      <c r="B566" s="99"/>
      <c r="C566" s="9" t="s">
        <v>839</v>
      </c>
      <c r="D566" s="24" t="s">
        <v>489</v>
      </c>
      <c r="E566" s="40"/>
      <c r="F566" s="4">
        <f t="shared" si="17"/>
        <v>0</v>
      </c>
      <c r="H566" s="97"/>
      <c r="I566" s="97"/>
    </row>
    <row r="567" spans="1:9" ht="15" customHeight="1" x14ac:dyDescent="0.25">
      <c r="A567" s="102"/>
      <c r="B567" s="99"/>
      <c r="C567" s="9" t="s">
        <v>840</v>
      </c>
      <c r="D567" s="24" t="s">
        <v>491</v>
      </c>
      <c r="E567" s="40"/>
      <c r="F567" s="4">
        <f t="shared" si="17"/>
        <v>0</v>
      </c>
      <c r="H567" s="97"/>
      <c r="I567" s="97"/>
    </row>
    <row r="568" spans="1:9" ht="15" customHeight="1" x14ac:dyDescent="0.25">
      <c r="A568" s="102"/>
      <c r="B568" s="99"/>
      <c r="C568" s="9" t="s">
        <v>841</v>
      </c>
      <c r="D568" s="24" t="s">
        <v>493</v>
      </c>
      <c r="E568" s="40"/>
      <c r="F568" s="4">
        <f t="shared" si="17"/>
        <v>0</v>
      </c>
      <c r="H568" s="97"/>
      <c r="I568" s="97"/>
    </row>
    <row r="569" spans="1:9" ht="15" customHeight="1" x14ac:dyDescent="0.25">
      <c r="A569" s="102"/>
      <c r="B569" s="99"/>
      <c r="C569" s="9" t="s">
        <v>842</v>
      </c>
      <c r="D569" s="24" t="s">
        <v>495</v>
      </c>
      <c r="E569" s="40"/>
      <c r="F569" s="4">
        <f t="shared" si="17"/>
        <v>0</v>
      </c>
      <c r="H569" s="97"/>
      <c r="I569" s="97"/>
    </row>
    <row r="570" spans="1:9" ht="15" customHeight="1" x14ac:dyDescent="0.25">
      <c r="A570" s="102"/>
      <c r="B570" s="99"/>
      <c r="C570" s="11" t="s">
        <v>843</v>
      </c>
      <c r="D570" s="11" t="s">
        <v>844</v>
      </c>
      <c r="E570" s="45"/>
      <c r="F570" s="4">
        <f t="shared" si="17"/>
        <v>0</v>
      </c>
      <c r="H570" s="97">
        <f>SUM(F570:F580)</f>
        <v>0</v>
      </c>
      <c r="I570" s="97">
        <f>IF(H570&gt;=1,1,0)</f>
        <v>0</v>
      </c>
    </row>
    <row r="571" spans="1:9" ht="15" customHeight="1" x14ac:dyDescent="0.25">
      <c r="A571" s="102"/>
      <c r="B571" s="99"/>
      <c r="C571" s="17" t="s">
        <v>845</v>
      </c>
      <c r="D571" s="21" t="s">
        <v>477</v>
      </c>
      <c r="E571" s="40"/>
      <c r="F571" s="4">
        <f t="shared" si="17"/>
        <v>0</v>
      </c>
      <c r="H571" s="97"/>
      <c r="I571" s="97"/>
    </row>
    <row r="572" spans="1:9" ht="15" customHeight="1" x14ac:dyDescent="0.25">
      <c r="A572" s="102"/>
      <c r="B572" s="99"/>
      <c r="C572" s="17" t="s">
        <v>846</v>
      </c>
      <c r="D572" s="22" t="s">
        <v>479</v>
      </c>
      <c r="E572" s="40"/>
      <c r="F572" s="4">
        <f t="shared" si="17"/>
        <v>0</v>
      </c>
      <c r="H572" s="97"/>
      <c r="I572" s="97"/>
    </row>
    <row r="573" spans="1:9" ht="15" customHeight="1" x14ac:dyDescent="0.25">
      <c r="A573" s="102"/>
      <c r="B573" s="99"/>
      <c r="C573" s="17" t="s">
        <v>847</v>
      </c>
      <c r="D573" s="22" t="s">
        <v>481</v>
      </c>
      <c r="E573" s="40"/>
      <c r="F573" s="4">
        <f t="shared" si="17"/>
        <v>0</v>
      </c>
      <c r="H573" s="97"/>
      <c r="I573" s="97"/>
    </row>
    <row r="574" spans="1:9" ht="15" customHeight="1" x14ac:dyDescent="0.25">
      <c r="A574" s="102"/>
      <c r="B574" s="99"/>
      <c r="C574" s="17" t="s">
        <v>848</v>
      </c>
      <c r="D574" s="22" t="s">
        <v>483</v>
      </c>
      <c r="E574" s="40"/>
      <c r="F574" s="4">
        <f t="shared" si="17"/>
        <v>0</v>
      </c>
      <c r="H574" s="97"/>
      <c r="I574" s="97"/>
    </row>
    <row r="575" spans="1:9" ht="15" customHeight="1" x14ac:dyDescent="0.25">
      <c r="A575" s="102"/>
      <c r="B575" s="99"/>
      <c r="C575" s="17" t="s">
        <v>849</v>
      </c>
      <c r="D575" s="22" t="s">
        <v>485</v>
      </c>
      <c r="E575" s="40"/>
      <c r="F575" s="4">
        <f t="shared" si="17"/>
        <v>0</v>
      </c>
      <c r="H575" s="97"/>
      <c r="I575" s="97"/>
    </row>
    <row r="576" spans="1:9" ht="15" customHeight="1" x14ac:dyDescent="0.25">
      <c r="A576" s="102"/>
      <c r="B576" s="99"/>
      <c r="C576" s="17" t="s">
        <v>850</v>
      </c>
      <c r="D576" s="22" t="s">
        <v>487</v>
      </c>
      <c r="E576" s="40"/>
      <c r="F576" s="4">
        <f t="shared" si="17"/>
        <v>0</v>
      </c>
      <c r="H576" s="97"/>
      <c r="I576" s="97"/>
    </row>
    <row r="577" spans="1:9" ht="15" customHeight="1" x14ac:dyDescent="0.25">
      <c r="A577" s="102"/>
      <c r="B577" s="99"/>
      <c r="C577" s="17" t="s">
        <v>851</v>
      </c>
      <c r="D577" s="22" t="s">
        <v>489</v>
      </c>
      <c r="E577" s="40"/>
      <c r="F577" s="4">
        <f t="shared" si="17"/>
        <v>0</v>
      </c>
      <c r="H577" s="97"/>
      <c r="I577" s="97"/>
    </row>
    <row r="578" spans="1:9" ht="15" customHeight="1" x14ac:dyDescent="0.25">
      <c r="A578" s="102"/>
      <c r="B578" s="99"/>
      <c r="C578" s="17" t="s">
        <v>852</v>
      </c>
      <c r="D578" s="22" t="s">
        <v>491</v>
      </c>
      <c r="E578" s="40"/>
      <c r="F578" s="4">
        <f t="shared" si="17"/>
        <v>0</v>
      </c>
      <c r="H578" s="97"/>
      <c r="I578" s="97"/>
    </row>
    <row r="579" spans="1:9" ht="15" customHeight="1" x14ac:dyDescent="0.25">
      <c r="A579" s="102"/>
      <c r="B579" s="99"/>
      <c r="C579" s="17" t="s">
        <v>853</v>
      </c>
      <c r="D579" s="22" t="s">
        <v>493</v>
      </c>
      <c r="E579" s="40"/>
      <c r="F579" s="4">
        <f t="shared" si="17"/>
        <v>0</v>
      </c>
      <c r="H579" s="97"/>
      <c r="I579" s="97"/>
    </row>
    <row r="580" spans="1:9" ht="15" customHeight="1" x14ac:dyDescent="0.25">
      <c r="A580" s="102"/>
      <c r="B580" s="99"/>
      <c r="C580" s="17" t="s">
        <v>854</v>
      </c>
      <c r="D580" s="22" t="s">
        <v>495</v>
      </c>
      <c r="E580" s="40"/>
      <c r="F580" s="4">
        <f t="shared" si="17"/>
        <v>0</v>
      </c>
      <c r="H580" s="97"/>
      <c r="I580" s="97"/>
    </row>
    <row r="581" spans="1:9" ht="15" customHeight="1" x14ac:dyDescent="0.25">
      <c r="A581" s="102"/>
      <c r="B581" s="99"/>
      <c r="C581" s="13" t="s">
        <v>855</v>
      </c>
      <c r="D581" s="13" t="s">
        <v>856</v>
      </c>
      <c r="E581" s="45"/>
      <c r="F581" s="4">
        <f t="shared" si="17"/>
        <v>0</v>
      </c>
      <c r="H581" s="97">
        <f>SUM(F581:F591)</f>
        <v>0</v>
      </c>
      <c r="I581" s="97">
        <f>IF(H581&gt;=1,1,0)</f>
        <v>0</v>
      </c>
    </row>
    <row r="582" spans="1:9" ht="15" customHeight="1" x14ac:dyDescent="0.25">
      <c r="A582" s="102"/>
      <c r="B582" s="99"/>
      <c r="C582" s="9" t="s">
        <v>857</v>
      </c>
      <c r="D582" s="23" t="s">
        <v>477</v>
      </c>
      <c r="E582" s="40"/>
      <c r="F582" s="4">
        <f t="shared" si="17"/>
        <v>0</v>
      </c>
      <c r="H582" s="97"/>
      <c r="I582" s="97"/>
    </row>
    <row r="583" spans="1:9" ht="15" customHeight="1" x14ac:dyDescent="0.25">
      <c r="A583" s="102"/>
      <c r="B583" s="99"/>
      <c r="C583" s="9" t="s">
        <v>858</v>
      </c>
      <c r="D583" s="24" t="s">
        <v>479</v>
      </c>
      <c r="E583" s="40"/>
      <c r="F583" s="4">
        <f t="shared" si="17"/>
        <v>0</v>
      </c>
      <c r="H583" s="97"/>
      <c r="I583" s="97"/>
    </row>
    <row r="584" spans="1:9" ht="15" customHeight="1" x14ac:dyDescent="0.25">
      <c r="A584" s="102"/>
      <c r="B584" s="99"/>
      <c r="C584" s="9" t="s">
        <v>859</v>
      </c>
      <c r="D584" s="24" t="s">
        <v>481</v>
      </c>
      <c r="E584" s="40"/>
      <c r="F584" s="4">
        <f t="shared" si="17"/>
        <v>0</v>
      </c>
      <c r="H584" s="97"/>
      <c r="I584" s="97"/>
    </row>
    <row r="585" spans="1:9" ht="15" customHeight="1" x14ac:dyDescent="0.25">
      <c r="A585" s="102"/>
      <c r="B585" s="99"/>
      <c r="C585" s="9" t="s">
        <v>860</v>
      </c>
      <c r="D585" s="24" t="s">
        <v>483</v>
      </c>
      <c r="E585" s="40"/>
      <c r="F585" s="4">
        <f t="shared" si="17"/>
        <v>0</v>
      </c>
      <c r="H585" s="97"/>
      <c r="I585" s="97"/>
    </row>
    <row r="586" spans="1:9" ht="15" customHeight="1" x14ac:dyDescent="0.25">
      <c r="A586" s="102"/>
      <c r="B586" s="99"/>
      <c r="C586" s="9" t="s">
        <v>861</v>
      </c>
      <c r="D586" s="24" t="s">
        <v>485</v>
      </c>
      <c r="E586" s="40"/>
      <c r="F586" s="4">
        <f t="shared" si="17"/>
        <v>0</v>
      </c>
      <c r="H586" s="97"/>
      <c r="I586" s="97"/>
    </row>
    <row r="587" spans="1:9" ht="15" customHeight="1" x14ac:dyDescent="0.25">
      <c r="A587" s="102"/>
      <c r="B587" s="99"/>
      <c r="C587" s="9" t="s">
        <v>862</v>
      </c>
      <c r="D587" s="24" t="s">
        <v>487</v>
      </c>
      <c r="E587" s="40"/>
      <c r="F587" s="4">
        <f t="shared" si="17"/>
        <v>0</v>
      </c>
      <c r="H587" s="97"/>
      <c r="I587" s="97"/>
    </row>
    <row r="588" spans="1:9" ht="15" customHeight="1" x14ac:dyDescent="0.25">
      <c r="A588" s="102"/>
      <c r="B588" s="99"/>
      <c r="C588" s="9" t="s">
        <v>863</v>
      </c>
      <c r="D588" s="24" t="s">
        <v>489</v>
      </c>
      <c r="E588" s="40"/>
      <c r="F588" s="4">
        <f t="shared" si="17"/>
        <v>0</v>
      </c>
      <c r="H588" s="97"/>
      <c r="I588" s="97"/>
    </row>
    <row r="589" spans="1:9" ht="15" customHeight="1" x14ac:dyDescent="0.25">
      <c r="A589" s="102"/>
      <c r="B589" s="99"/>
      <c r="C589" s="9" t="s">
        <v>864</v>
      </c>
      <c r="D589" s="24" t="s">
        <v>491</v>
      </c>
      <c r="E589" s="40"/>
      <c r="F589" s="4">
        <f t="shared" si="17"/>
        <v>0</v>
      </c>
      <c r="H589" s="97"/>
      <c r="I589" s="97"/>
    </row>
    <row r="590" spans="1:9" ht="15" customHeight="1" x14ac:dyDescent="0.25">
      <c r="A590" s="102"/>
      <c r="B590" s="99"/>
      <c r="C590" s="9" t="s">
        <v>865</v>
      </c>
      <c r="D590" s="24" t="s">
        <v>493</v>
      </c>
      <c r="E590" s="40"/>
      <c r="F590" s="4">
        <f t="shared" si="17"/>
        <v>0</v>
      </c>
      <c r="H590" s="97"/>
      <c r="I590" s="97"/>
    </row>
    <row r="591" spans="1:9" ht="15" customHeight="1" x14ac:dyDescent="0.25">
      <c r="A591" s="102"/>
      <c r="B591" s="99"/>
      <c r="C591" s="9" t="s">
        <v>866</v>
      </c>
      <c r="D591" s="24" t="s">
        <v>495</v>
      </c>
      <c r="E591" s="40"/>
      <c r="F591" s="4">
        <f t="shared" si="17"/>
        <v>0</v>
      </c>
      <c r="H591" s="97"/>
      <c r="I591" s="97"/>
    </row>
    <row r="592" spans="1:9" ht="15" customHeight="1" x14ac:dyDescent="0.25">
      <c r="A592" s="102"/>
      <c r="B592" s="99"/>
      <c r="C592" s="11" t="s">
        <v>867</v>
      </c>
      <c r="D592" s="11" t="s">
        <v>868</v>
      </c>
      <c r="E592" s="45"/>
      <c r="F592" s="4">
        <f t="shared" si="17"/>
        <v>0</v>
      </c>
      <c r="H592" s="97">
        <f>SUM(F592:F602)</f>
        <v>0</v>
      </c>
      <c r="I592" s="97">
        <f t="shared" ref="I592" si="18">IF(H592&gt;=1,1,0)</f>
        <v>0</v>
      </c>
    </row>
    <row r="593" spans="1:9" ht="15" customHeight="1" x14ac:dyDescent="0.25">
      <c r="A593" s="102"/>
      <c r="B593" s="99"/>
      <c r="C593" s="17" t="s">
        <v>869</v>
      </c>
      <c r="D593" s="21" t="s">
        <v>477</v>
      </c>
      <c r="E593" s="40"/>
      <c r="F593" s="4">
        <f t="shared" si="17"/>
        <v>0</v>
      </c>
      <c r="H593" s="97"/>
      <c r="I593" s="97"/>
    </row>
    <row r="594" spans="1:9" ht="15" customHeight="1" x14ac:dyDescent="0.25">
      <c r="A594" s="102"/>
      <c r="B594" s="99"/>
      <c r="C594" s="17" t="s">
        <v>870</v>
      </c>
      <c r="D594" s="22" t="s">
        <v>479</v>
      </c>
      <c r="E594" s="40"/>
      <c r="F594" s="4">
        <f t="shared" si="17"/>
        <v>0</v>
      </c>
      <c r="H594" s="97"/>
      <c r="I594" s="97"/>
    </row>
    <row r="595" spans="1:9" ht="15" customHeight="1" x14ac:dyDescent="0.25">
      <c r="A595" s="102"/>
      <c r="B595" s="99"/>
      <c r="C595" s="17" t="s">
        <v>871</v>
      </c>
      <c r="D595" s="22" t="s">
        <v>481</v>
      </c>
      <c r="E595" s="40"/>
      <c r="F595" s="4">
        <f t="shared" si="17"/>
        <v>0</v>
      </c>
      <c r="H595" s="97"/>
      <c r="I595" s="97"/>
    </row>
    <row r="596" spans="1:9" ht="15" customHeight="1" x14ac:dyDescent="0.25">
      <c r="A596" s="102"/>
      <c r="B596" s="99"/>
      <c r="C596" s="17" t="s">
        <v>872</v>
      </c>
      <c r="D596" s="79" t="s">
        <v>483</v>
      </c>
      <c r="E596" s="40"/>
      <c r="F596" s="4">
        <f t="shared" si="17"/>
        <v>0</v>
      </c>
      <c r="H596" s="97"/>
      <c r="I596" s="97"/>
    </row>
    <row r="597" spans="1:9" ht="15" customHeight="1" x14ac:dyDescent="0.25">
      <c r="A597" s="102"/>
      <c r="B597" s="99"/>
      <c r="C597" s="17" t="s">
        <v>873</v>
      </c>
      <c r="D597" s="22" t="s">
        <v>485</v>
      </c>
      <c r="E597" s="40"/>
      <c r="F597" s="4">
        <f t="shared" si="17"/>
        <v>0</v>
      </c>
      <c r="H597" s="97"/>
      <c r="I597" s="97"/>
    </row>
    <row r="598" spans="1:9" ht="15" customHeight="1" x14ac:dyDescent="0.25">
      <c r="A598" s="102"/>
      <c r="B598" s="99"/>
      <c r="C598" s="17" t="s">
        <v>874</v>
      </c>
      <c r="D598" s="22" t="s">
        <v>487</v>
      </c>
      <c r="E598" s="40"/>
      <c r="F598" s="4">
        <f t="shared" si="17"/>
        <v>0</v>
      </c>
      <c r="H598" s="97"/>
      <c r="I598" s="97"/>
    </row>
    <row r="599" spans="1:9" ht="15" customHeight="1" x14ac:dyDescent="0.25">
      <c r="A599" s="102"/>
      <c r="B599" s="99"/>
      <c r="C599" s="17" t="s">
        <v>875</v>
      </c>
      <c r="D599" s="22" t="s">
        <v>489</v>
      </c>
      <c r="E599" s="40"/>
      <c r="F599" s="4">
        <f t="shared" ref="F599:F658" si="19">IF(E599="SI",1,0)</f>
        <v>0</v>
      </c>
      <c r="H599" s="97"/>
      <c r="I599" s="97"/>
    </row>
    <row r="600" spans="1:9" ht="15" customHeight="1" x14ac:dyDescent="0.25">
      <c r="A600" s="102"/>
      <c r="B600" s="99"/>
      <c r="C600" s="17" t="s">
        <v>876</v>
      </c>
      <c r="D600" s="22" t="s">
        <v>491</v>
      </c>
      <c r="E600" s="40"/>
      <c r="F600" s="4">
        <f t="shared" si="19"/>
        <v>0</v>
      </c>
      <c r="H600" s="97"/>
      <c r="I600" s="97"/>
    </row>
    <row r="601" spans="1:9" ht="15" customHeight="1" x14ac:dyDescent="0.25">
      <c r="A601" s="102"/>
      <c r="B601" s="99"/>
      <c r="C601" s="17" t="s">
        <v>877</v>
      </c>
      <c r="D601" s="22" t="s">
        <v>493</v>
      </c>
      <c r="E601" s="40"/>
      <c r="F601" s="4">
        <f t="shared" si="19"/>
        <v>0</v>
      </c>
      <c r="H601" s="97"/>
      <c r="I601" s="97"/>
    </row>
    <row r="602" spans="1:9" ht="15" customHeight="1" x14ac:dyDescent="0.25">
      <c r="A602" s="102"/>
      <c r="B602" s="99"/>
      <c r="C602" s="17" t="s">
        <v>878</v>
      </c>
      <c r="D602" s="22" t="s">
        <v>495</v>
      </c>
      <c r="E602" s="40"/>
      <c r="F602" s="4">
        <f t="shared" si="19"/>
        <v>0</v>
      </c>
      <c r="H602" s="97"/>
      <c r="I602" s="97"/>
    </row>
    <row r="603" spans="1:9" ht="15" customHeight="1" x14ac:dyDescent="0.25">
      <c r="A603" s="102"/>
      <c r="B603" s="99"/>
      <c r="C603" s="13" t="s">
        <v>879</v>
      </c>
      <c r="D603" s="13" t="s">
        <v>880</v>
      </c>
      <c r="E603" s="45"/>
      <c r="F603" s="4">
        <f t="shared" si="19"/>
        <v>0</v>
      </c>
      <c r="H603" s="97">
        <f>SUM(F603:F613)</f>
        <v>0</v>
      </c>
      <c r="I603" s="97">
        <f t="shared" ref="I603" si="20">IF(H603&gt;=1,1,0)</f>
        <v>0</v>
      </c>
    </row>
    <row r="604" spans="1:9" ht="15" customHeight="1" x14ac:dyDescent="0.25">
      <c r="A604" s="102"/>
      <c r="B604" s="99"/>
      <c r="C604" s="9" t="s">
        <v>881</v>
      </c>
      <c r="D604" s="23" t="s">
        <v>477</v>
      </c>
      <c r="E604" s="40"/>
      <c r="F604" s="4">
        <f t="shared" si="19"/>
        <v>0</v>
      </c>
      <c r="H604" s="97"/>
      <c r="I604" s="97"/>
    </row>
    <row r="605" spans="1:9" ht="15" customHeight="1" x14ac:dyDescent="0.25">
      <c r="A605" s="102"/>
      <c r="B605" s="99"/>
      <c r="C605" s="9" t="s">
        <v>882</v>
      </c>
      <c r="D605" s="24" t="s">
        <v>479</v>
      </c>
      <c r="E605" s="40"/>
      <c r="F605" s="4">
        <f t="shared" si="19"/>
        <v>0</v>
      </c>
      <c r="H605" s="97"/>
      <c r="I605" s="97"/>
    </row>
    <row r="606" spans="1:9" ht="15" customHeight="1" x14ac:dyDescent="0.25">
      <c r="A606" s="102"/>
      <c r="B606" s="99"/>
      <c r="C606" s="9" t="s">
        <v>883</v>
      </c>
      <c r="D606" s="24" t="s">
        <v>481</v>
      </c>
      <c r="E606" s="40"/>
      <c r="F606" s="4">
        <f t="shared" si="19"/>
        <v>0</v>
      </c>
      <c r="H606" s="97"/>
      <c r="I606" s="97"/>
    </row>
    <row r="607" spans="1:9" ht="15" customHeight="1" x14ac:dyDescent="0.25">
      <c r="A607" s="102"/>
      <c r="B607" s="99"/>
      <c r="C607" s="9" t="s">
        <v>884</v>
      </c>
      <c r="D607" s="24" t="s">
        <v>483</v>
      </c>
      <c r="E607" s="40"/>
      <c r="F607" s="4">
        <f t="shared" si="19"/>
        <v>0</v>
      </c>
      <c r="H607" s="97"/>
      <c r="I607" s="97"/>
    </row>
    <row r="608" spans="1:9" ht="15" customHeight="1" x14ac:dyDescent="0.25">
      <c r="A608" s="102"/>
      <c r="B608" s="99"/>
      <c r="C608" s="9" t="s">
        <v>885</v>
      </c>
      <c r="D608" s="24" t="s">
        <v>485</v>
      </c>
      <c r="E608" s="40"/>
      <c r="F608" s="4">
        <f t="shared" si="19"/>
        <v>0</v>
      </c>
      <c r="H608" s="97"/>
      <c r="I608" s="97"/>
    </row>
    <row r="609" spans="1:9" ht="15" customHeight="1" x14ac:dyDescent="0.25">
      <c r="A609" s="102"/>
      <c r="B609" s="99"/>
      <c r="C609" s="9" t="s">
        <v>886</v>
      </c>
      <c r="D609" s="24" t="s">
        <v>487</v>
      </c>
      <c r="E609" s="40"/>
      <c r="F609" s="4">
        <f t="shared" si="19"/>
        <v>0</v>
      </c>
      <c r="H609" s="97"/>
      <c r="I609" s="97"/>
    </row>
    <row r="610" spans="1:9" ht="15" customHeight="1" x14ac:dyDescent="0.25">
      <c r="A610" s="102"/>
      <c r="B610" s="99"/>
      <c r="C610" s="9" t="s">
        <v>887</v>
      </c>
      <c r="D610" s="24" t="s">
        <v>489</v>
      </c>
      <c r="E610" s="40"/>
      <c r="F610" s="4">
        <f t="shared" si="19"/>
        <v>0</v>
      </c>
      <c r="H610" s="97"/>
      <c r="I610" s="97"/>
    </row>
    <row r="611" spans="1:9" ht="15" customHeight="1" x14ac:dyDescent="0.25">
      <c r="A611" s="102"/>
      <c r="B611" s="99"/>
      <c r="C611" s="9" t="s">
        <v>888</v>
      </c>
      <c r="D611" s="24" t="s">
        <v>491</v>
      </c>
      <c r="E611" s="40"/>
      <c r="F611" s="4">
        <f t="shared" si="19"/>
        <v>0</v>
      </c>
      <c r="H611" s="97"/>
      <c r="I611" s="97"/>
    </row>
    <row r="612" spans="1:9" ht="15" customHeight="1" x14ac:dyDescent="0.25">
      <c r="A612" s="102"/>
      <c r="B612" s="99"/>
      <c r="C612" s="9" t="s">
        <v>889</v>
      </c>
      <c r="D612" s="24" t="s">
        <v>493</v>
      </c>
      <c r="E612" s="40"/>
      <c r="F612" s="4">
        <f t="shared" si="19"/>
        <v>0</v>
      </c>
      <c r="H612" s="97"/>
      <c r="I612" s="97"/>
    </row>
    <row r="613" spans="1:9" ht="15" customHeight="1" thickBot="1" x14ac:dyDescent="0.3">
      <c r="A613" s="103"/>
      <c r="B613" s="100"/>
      <c r="C613" s="78" t="s">
        <v>890</v>
      </c>
      <c r="D613" s="58" t="s">
        <v>495</v>
      </c>
      <c r="E613" s="43"/>
      <c r="F613" s="4">
        <f t="shared" si="19"/>
        <v>0</v>
      </c>
      <c r="H613" s="97"/>
      <c r="I613" s="97"/>
    </row>
    <row r="614" spans="1:9" ht="15" customHeight="1" thickBot="1" x14ac:dyDescent="0.3">
      <c r="A614" s="75"/>
      <c r="B614" s="73"/>
      <c r="C614" s="44" t="s">
        <v>1098</v>
      </c>
      <c r="D614" s="44" t="s">
        <v>1099</v>
      </c>
      <c r="E614" s="80"/>
      <c r="H614" s="63"/>
      <c r="I614" s="63"/>
    </row>
    <row r="615" spans="1:9" ht="15" customHeight="1" x14ac:dyDescent="0.25">
      <c r="A615" s="75"/>
      <c r="B615" s="73"/>
      <c r="C615" s="87" t="s">
        <v>1100</v>
      </c>
      <c r="D615" s="79" t="s">
        <v>477</v>
      </c>
      <c r="E615" s="82"/>
      <c r="F615" s="4">
        <f t="shared" si="19"/>
        <v>0</v>
      </c>
      <c r="H615" s="97">
        <f>SUM(F615:F624)</f>
        <v>0</v>
      </c>
      <c r="I615" s="97">
        <f>IF(H615&gt;=1,1,0)</f>
        <v>0</v>
      </c>
    </row>
    <row r="616" spans="1:9" ht="15" customHeight="1" x14ac:dyDescent="0.25">
      <c r="A616" s="75"/>
      <c r="B616" s="73"/>
      <c r="C616" s="87" t="s">
        <v>1101</v>
      </c>
      <c r="D616" s="79" t="s">
        <v>479</v>
      </c>
      <c r="E616" s="40"/>
      <c r="F616" s="4">
        <f t="shared" si="19"/>
        <v>0</v>
      </c>
      <c r="H616" s="97"/>
      <c r="I616" s="97"/>
    </row>
    <row r="617" spans="1:9" ht="15" customHeight="1" x14ac:dyDescent="0.25">
      <c r="A617" s="75"/>
      <c r="B617" s="73"/>
      <c r="C617" s="87" t="s">
        <v>1102</v>
      </c>
      <c r="D617" s="79" t="s">
        <v>481</v>
      </c>
      <c r="E617" s="40"/>
      <c r="F617" s="4">
        <f t="shared" si="19"/>
        <v>0</v>
      </c>
      <c r="H617" s="97"/>
      <c r="I617" s="97"/>
    </row>
    <row r="618" spans="1:9" ht="15" customHeight="1" x14ac:dyDescent="0.25">
      <c r="A618" s="75"/>
      <c r="B618" s="73"/>
      <c r="C618" s="87" t="s">
        <v>1103</v>
      </c>
      <c r="D618" s="79" t="s">
        <v>483</v>
      </c>
      <c r="E618" s="40"/>
      <c r="F618" s="4">
        <f t="shared" si="19"/>
        <v>0</v>
      </c>
      <c r="H618" s="97"/>
      <c r="I618" s="97"/>
    </row>
    <row r="619" spans="1:9" ht="15" customHeight="1" x14ac:dyDescent="0.25">
      <c r="A619" s="75"/>
      <c r="B619" s="73"/>
      <c r="C619" s="87" t="s">
        <v>1104</v>
      </c>
      <c r="D619" s="79" t="s">
        <v>485</v>
      </c>
      <c r="E619" s="84"/>
      <c r="F619" s="4">
        <f t="shared" si="19"/>
        <v>0</v>
      </c>
      <c r="H619" s="97"/>
      <c r="I619" s="97"/>
    </row>
    <row r="620" spans="1:9" ht="15" customHeight="1" x14ac:dyDescent="0.25">
      <c r="A620" s="75"/>
      <c r="B620" s="73"/>
      <c r="C620" s="87" t="s">
        <v>1105</v>
      </c>
      <c r="D620" s="79" t="s">
        <v>487</v>
      </c>
      <c r="E620" s="40"/>
      <c r="F620" s="4">
        <f t="shared" si="19"/>
        <v>0</v>
      </c>
      <c r="H620" s="97"/>
      <c r="I620" s="97"/>
    </row>
    <row r="621" spans="1:9" ht="12.95" customHeight="1" x14ac:dyDescent="0.25">
      <c r="A621" s="75"/>
      <c r="B621" s="73"/>
      <c r="C621" s="87" t="s">
        <v>1106</v>
      </c>
      <c r="D621" s="79" t="s">
        <v>489</v>
      </c>
      <c r="E621" s="84"/>
      <c r="F621" s="4">
        <f t="shared" si="19"/>
        <v>0</v>
      </c>
      <c r="H621" s="97"/>
      <c r="I621" s="97"/>
    </row>
    <row r="622" spans="1:9" ht="15" customHeight="1" x14ac:dyDescent="0.25">
      <c r="A622" s="75"/>
      <c r="B622" s="73"/>
      <c r="C622" s="87" t="s">
        <v>1107</v>
      </c>
      <c r="D622" s="79" t="s">
        <v>491</v>
      </c>
      <c r="E622" s="85"/>
      <c r="F622" s="4">
        <f t="shared" si="19"/>
        <v>0</v>
      </c>
      <c r="H622" s="97"/>
      <c r="I622" s="97"/>
    </row>
    <row r="623" spans="1:9" ht="15" customHeight="1" x14ac:dyDescent="0.25">
      <c r="A623" s="75"/>
      <c r="B623" s="73"/>
      <c r="C623" s="87" t="s">
        <v>1108</v>
      </c>
      <c r="D623" s="79" t="s">
        <v>493</v>
      </c>
      <c r="E623" s="40"/>
      <c r="F623" s="4">
        <f t="shared" si="19"/>
        <v>0</v>
      </c>
      <c r="H623" s="97"/>
      <c r="I623" s="97"/>
    </row>
    <row r="624" spans="1:9" ht="15" customHeight="1" thickBot="1" x14ac:dyDescent="0.3">
      <c r="A624" s="75"/>
      <c r="B624" s="73"/>
      <c r="C624" s="88" t="s">
        <v>1109</v>
      </c>
      <c r="D624" s="81" t="s">
        <v>495</v>
      </c>
      <c r="E624" s="83"/>
      <c r="F624" s="4">
        <f t="shared" si="19"/>
        <v>0</v>
      </c>
      <c r="H624" s="97"/>
      <c r="I624" s="97"/>
    </row>
    <row r="625" spans="1:9" ht="15" customHeight="1" x14ac:dyDescent="0.25">
      <c r="A625" s="101" t="s">
        <v>891</v>
      </c>
      <c r="B625" s="98" t="s">
        <v>892</v>
      </c>
      <c r="C625" s="44" t="s">
        <v>893</v>
      </c>
      <c r="D625" s="44" t="s">
        <v>894</v>
      </c>
      <c r="E625" s="49"/>
      <c r="F625" s="4">
        <f t="shared" si="19"/>
        <v>0</v>
      </c>
      <c r="H625" s="63">
        <f>SUM(F625)</f>
        <v>0</v>
      </c>
      <c r="I625" s="86">
        <f>H625</f>
        <v>0</v>
      </c>
    </row>
    <row r="626" spans="1:9" ht="15" customHeight="1" x14ac:dyDescent="0.25">
      <c r="A626" s="102"/>
      <c r="B626" s="99"/>
      <c r="C626" s="13" t="s">
        <v>895</v>
      </c>
      <c r="D626" s="13" t="s">
        <v>896</v>
      </c>
      <c r="E626" s="40"/>
      <c r="F626" s="4">
        <f t="shared" si="19"/>
        <v>0</v>
      </c>
      <c r="H626" s="63">
        <f>SUM(F626)</f>
        <v>0</v>
      </c>
      <c r="I626" s="63">
        <f t="shared" ref="I626:I627" si="21">H626</f>
        <v>0</v>
      </c>
    </row>
    <row r="627" spans="1:9" ht="15" customHeight="1" x14ac:dyDescent="0.25">
      <c r="A627" s="102"/>
      <c r="B627" s="99"/>
      <c r="C627" s="11" t="s">
        <v>897</v>
      </c>
      <c r="D627" s="11" t="s">
        <v>898</v>
      </c>
      <c r="E627" s="40"/>
      <c r="F627" s="4">
        <f t="shared" si="19"/>
        <v>0</v>
      </c>
      <c r="H627" s="63">
        <f>SUM(F627)</f>
        <v>0</v>
      </c>
      <c r="I627" s="63">
        <f t="shared" si="21"/>
        <v>0</v>
      </c>
    </row>
    <row r="628" spans="1:9" ht="15" customHeight="1" x14ac:dyDescent="0.25">
      <c r="A628" s="102"/>
      <c r="B628" s="99"/>
      <c r="C628" s="13" t="s">
        <v>899</v>
      </c>
      <c r="D628" s="8" t="s">
        <v>900</v>
      </c>
      <c r="E628" s="45"/>
      <c r="F628" s="4">
        <f t="shared" si="19"/>
        <v>0</v>
      </c>
      <c r="H628" s="97">
        <f>SUM(F628:F633)</f>
        <v>0</v>
      </c>
      <c r="I628" s="97">
        <f>IF(H628&gt;=1,1,0)</f>
        <v>0</v>
      </c>
    </row>
    <row r="629" spans="1:9" ht="15" customHeight="1" x14ac:dyDescent="0.25">
      <c r="A629" s="102"/>
      <c r="B629" s="99"/>
      <c r="C629" s="9" t="s">
        <v>901</v>
      </c>
      <c r="D629" s="9" t="s">
        <v>902</v>
      </c>
      <c r="E629" s="40"/>
      <c r="F629" s="4">
        <f t="shared" si="19"/>
        <v>0</v>
      </c>
      <c r="H629" s="97"/>
      <c r="I629" s="97"/>
    </row>
    <row r="630" spans="1:9" ht="15" customHeight="1" x14ac:dyDescent="0.25">
      <c r="A630" s="102"/>
      <c r="B630" s="99"/>
      <c r="C630" s="9" t="s">
        <v>903</v>
      </c>
      <c r="D630" s="9" t="s">
        <v>904</v>
      </c>
      <c r="E630" s="40"/>
      <c r="F630" s="4">
        <f t="shared" si="19"/>
        <v>0</v>
      </c>
      <c r="H630" s="97"/>
      <c r="I630" s="97"/>
    </row>
    <row r="631" spans="1:9" ht="15" customHeight="1" x14ac:dyDescent="0.25">
      <c r="A631" s="102"/>
      <c r="B631" s="99"/>
      <c r="C631" s="9" t="s">
        <v>905</v>
      </c>
      <c r="D631" s="9" t="s">
        <v>906</v>
      </c>
      <c r="E631" s="40"/>
      <c r="F631" s="4">
        <f t="shared" si="19"/>
        <v>0</v>
      </c>
      <c r="H631" s="97"/>
      <c r="I631" s="97"/>
    </row>
    <row r="632" spans="1:9" ht="15" customHeight="1" x14ac:dyDescent="0.25">
      <c r="A632" s="102"/>
      <c r="B632" s="99"/>
      <c r="C632" s="9" t="s">
        <v>907</v>
      </c>
      <c r="D632" s="9" t="s">
        <v>908</v>
      </c>
      <c r="E632" s="40"/>
      <c r="F632" s="4">
        <f t="shared" si="19"/>
        <v>0</v>
      </c>
      <c r="H632" s="97"/>
      <c r="I632" s="97"/>
    </row>
    <row r="633" spans="1:9" ht="15" customHeight="1" x14ac:dyDescent="0.25">
      <c r="A633" s="102"/>
      <c r="B633" s="99"/>
      <c r="C633" s="9" t="s">
        <v>909</v>
      </c>
      <c r="D633" s="9" t="s">
        <v>910</v>
      </c>
      <c r="E633" s="40"/>
      <c r="F633" s="4">
        <f t="shared" si="19"/>
        <v>0</v>
      </c>
      <c r="H633" s="97"/>
      <c r="I633" s="97"/>
    </row>
    <row r="634" spans="1:9" ht="15" customHeight="1" x14ac:dyDescent="0.25">
      <c r="A634" s="102"/>
      <c r="B634" s="99"/>
      <c r="C634" s="11" t="s">
        <v>911</v>
      </c>
      <c r="D634" s="11" t="s">
        <v>912</v>
      </c>
      <c r="E634" s="40"/>
      <c r="F634" s="4">
        <f t="shared" si="19"/>
        <v>0</v>
      </c>
      <c r="H634" s="63">
        <f t="shared" ref="H634:H653" si="22">SUM(F634)</f>
        <v>0</v>
      </c>
      <c r="I634" s="63">
        <f>H634</f>
        <v>0</v>
      </c>
    </row>
    <row r="635" spans="1:9" ht="15" customHeight="1" x14ac:dyDescent="0.25">
      <c r="A635" s="102"/>
      <c r="B635" s="99"/>
      <c r="C635" s="13" t="s">
        <v>913</v>
      </c>
      <c r="D635" s="13" t="s">
        <v>914</v>
      </c>
      <c r="E635" s="40"/>
      <c r="F635" s="4">
        <f t="shared" si="19"/>
        <v>0</v>
      </c>
      <c r="H635" s="63">
        <f t="shared" si="22"/>
        <v>0</v>
      </c>
      <c r="I635" s="63">
        <f t="shared" ref="I635:I653" si="23">H635</f>
        <v>0</v>
      </c>
    </row>
    <row r="636" spans="1:9" ht="15" customHeight="1" x14ac:dyDescent="0.25">
      <c r="A636" s="102"/>
      <c r="B636" s="99"/>
      <c r="C636" s="11" t="s">
        <v>915</v>
      </c>
      <c r="D636" s="31" t="s">
        <v>916</v>
      </c>
      <c r="E636" s="40"/>
      <c r="F636" s="4">
        <f t="shared" si="19"/>
        <v>0</v>
      </c>
      <c r="H636" s="63">
        <f t="shared" si="22"/>
        <v>0</v>
      </c>
      <c r="I636" s="63">
        <f>H636</f>
        <v>0</v>
      </c>
    </row>
    <row r="637" spans="1:9" ht="15" customHeight="1" x14ac:dyDescent="0.25">
      <c r="A637" s="108"/>
      <c r="B637" s="107"/>
      <c r="C637" s="13" t="s">
        <v>917</v>
      </c>
      <c r="D637" s="72" t="s">
        <v>918</v>
      </c>
      <c r="E637" s="40"/>
      <c r="F637" s="4">
        <f t="shared" si="19"/>
        <v>0</v>
      </c>
      <c r="H637" s="63">
        <f>SUM(F637)</f>
        <v>0</v>
      </c>
      <c r="I637" s="63">
        <f>H637</f>
        <v>0</v>
      </c>
    </row>
    <row r="638" spans="1:9" ht="15" customHeight="1" x14ac:dyDescent="0.25">
      <c r="A638" s="108"/>
      <c r="B638" s="107"/>
      <c r="C638" s="11" t="s">
        <v>1078</v>
      </c>
      <c r="D638" s="19" t="s">
        <v>1079</v>
      </c>
      <c r="E638" s="40"/>
      <c r="F638" s="4">
        <f t="shared" si="19"/>
        <v>0</v>
      </c>
      <c r="H638" s="63">
        <f>SUM(F638)</f>
        <v>0</v>
      </c>
      <c r="I638" s="63">
        <f>H638</f>
        <v>0</v>
      </c>
    </row>
    <row r="639" spans="1:9" ht="15" customHeight="1" x14ac:dyDescent="0.25">
      <c r="A639" s="108"/>
      <c r="B639" s="107"/>
      <c r="C639" s="13" t="s">
        <v>1081</v>
      </c>
      <c r="D639" s="72" t="s">
        <v>1082</v>
      </c>
      <c r="E639" s="40"/>
      <c r="F639" s="4">
        <f t="shared" si="19"/>
        <v>0</v>
      </c>
      <c r="H639" s="63">
        <f>SUM(F639)</f>
        <v>0</v>
      </c>
      <c r="I639" s="63">
        <f>H639</f>
        <v>0</v>
      </c>
    </row>
    <row r="640" spans="1:9" ht="15" customHeight="1" x14ac:dyDescent="0.25">
      <c r="A640" s="108"/>
      <c r="B640" s="107"/>
      <c r="C640" s="11" t="s">
        <v>1085</v>
      </c>
      <c r="D640" s="19" t="s">
        <v>1086</v>
      </c>
      <c r="E640" s="40"/>
      <c r="F640" s="4">
        <f t="shared" si="19"/>
        <v>0</v>
      </c>
      <c r="H640" s="63">
        <f t="shared" ref="H640:H642" si="24">SUM(F640)</f>
        <v>0</v>
      </c>
      <c r="I640" s="63">
        <f t="shared" ref="I640:I641" si="25">H640</f>
        <v>0</v>
      </c>
    </row>
    <row r="641" spans="1:9" ht="15" customHeight="1" x14ac:dyDescent="0.25">
      <c r="A641" s="108"/>
      <c r="B641" s="107"/>
      <c r="C641" s="13" t="s">
        <v>1115</v>
      </c>
      <c r="D641" s="72" t="s">
        <v>1032</v>
      </c>
      <c r="E641" s="40"/>
      <c r="F641" s="4">
        <f t="shared" si="19"/>
        <v>0</v>
      </c>
      <c r="H641" s="63">
        <f t="shared" si="24"/>
        <v>0</v>
      </c>
      <c r="I641" s="63">
        <f t="shared" si="25"/>
        <v>0</v>
      </c>
    </row>
    <row r="642" spans="1:9" ht="15" customHeight="1" thickBot="1" x14ac:dyDescent="0.3">
      <c r="A642" s="108"/>
      <c r="B642" s="107"/>
      <c r="C642" s="11" t="s">
        <v>1116</v>
      </c>
      <c r="D642" s="19" t="s">
        <v>1093</v>
      </c>
      <c r="E642" s="40"/>
      <c r="F642" s="4">
        <f>IF(E642="SI",1,0)</f>
        <v>0</v>
      </c>
      <c r="H642" s="63">
        <f t="shared" si="24"/>
        <v>0</v>
      </c>
      <c r="I642" s="63">
        <f>H642</f>
        <v>0</v>
      </c>
    </row>
    <row r="643" spans="1:9" ht="15" customHeight="1" x14ac:dyDescent="0.25">
      <c r="A643" s="111" t="s">
        <v>919</v>
      </c>
      <c r="B643" s="109" t="s">
        <v>920</v>
      </c>
      <c r="C643" s="44" t="s">
        <v>921</v>
      </c>
      <c r="D643" s="44" t="s">
        <v>922</v>
      </c>
      <c r="E643" s="49"/>
      <c r="F643" s="4">
        <f t="shared" si="19"/>
        <v>0</v>
      </c>
      <c r="H643" s="63">
        <f t="shared" si="22"/>
        <v>0</v>
      </c>
      <c r="I643" s="63">
        <f t="shared" si="23"/>
        <v>0</v>
      </c>
    </row>
    <row r="644" spans="1:9" ht="15" customHeight="1" x14ac:dyDescent="0.25">
      <c r="A644" s="112"/>
      <c r="B644" s="110"/>
      <c r="C644" s="13" t="s">
        <v>923</v>
      </c>
      <c r="D644" s="13" t="s">
        <v>924</v>
      </c>
      <c r="E644" s="40"/>
      <c r="F644" s="4">
        <f t="shared" si="19"/>
        <v>0</v>
      </c>
      <c r="H644" s="63">
        <f t="shared" si="22"/>
        <v>0</v>
      </c>
      <c r="I644" s="63">
        <f t="shared" si="23"/>
        <v>0</v>
      </c>
    </row>
    <row r="645" spans="1:9" ht="15" customHeight="1" x14ac:dyDescent="0.25">
      <c r="A645" s="112"/>
      <c r="B645" s="110"/>
      <c r="C645" s="11" t="s">
        <v>925</v>
      </c>
      <c r="D645" s="11" t="s">
        <v>926</v>
      </c>
      <c r="E645" s="40"/>
      <c r="F645" s="4">
        <f t="shared" si="19"/>
        <v>0</v>
      </c>
      <c r="H645" s="63">
        <f t="shared" si="22"/>
        <v>0</v>
      </c>
      <c r="I645" s="63">
        <f t="shared" si="23"/>
        <v>0</v>
      </c>
    </row>
    <row r="646" spans="1:9" ht="15" customHeight="1" x14ac:dyDescent="0.25">
      <c r="A646" s="112"/>
      <c r="B646" s="110"/>
      <c r="C646" s="13" t="s">
        <v>927</v>
      </c>
      <c r="D646" s="13" t="s">
        <v>928</v>
      </c>
      <c r="E646" s="40"/>
      <c r="F646" s="4">
        <f t="shared" si="19"/>
        <v>0</v>
      </c>
      <c r="H646" s="63">
        <f t="shared" si="22"/>
        <v>0</v>
      </c>
      <c r="I646" s="63">
        <f t="shared" si="23"/>
        <v>0</v>
      </c>
    </row>
    <row r="647" spans="1:9" ht="15" customHeight="1" x14ac:dyDescent="0.25">
      <c r="A647" s="112"/>
      <c r="B647" s="110"/>
      <c r="C647" s="11" t="s">
        <v>929</v>
      </c>
      <c r="D647" s="11" t="s">
        <v>930</v>
      </c>
      <c r="E647" s="40"/>
      <c r="F647" s="4">
        <f t="shared" si="19"/>
        <v>0</v>
      </c>
      <c r="H647" s="63">
        <f t="shared" si="22"/>
        <v>0</v>
      </c>
      <c r="I647" s="63">
        <f t="shared" si="23"/>
        <v>0</v>
      </c>
    </row>
    <row r="648" spans="1:9" ht="15" customHeight="1" x14ac:dyDescent="0.25">
      <c r="A648" s="112"/>
      <c r="B648" s="110"/>
      <c r="C648" s="13" t="s">
        <v>931</v>
      </c>
      <c r="D648" s="13" t="s">
        <v>932</v>
      </c>
      <c r="E648" s="40"/>
      <c r="F648" s="4">
        <f t="shared" si="19"/>
        <v>0</v>
      </c>
      <c r="H648" s="63">
        <f t="shared" si="22"/>
        <v>0</v>
      </c>
      <c r="I648" s="63">
        <f t="shared" si="23"/>
        <v>0</v>
      </c>
    </row>
    <row r="649" spans="1:9" ht="15" customHeight="1" x14ac:dyDescent="0.25">
      <c r="A649" s="112"/>
      <c r="B649" s="110"/>
      <c r="C649" s="11" t="s">
        <v>933</v>
      </c>
      <c r="D649" s="11" t="s">
        <v>934</v>
      </c>
      <c r="E649" s="40"/>
      <c r="F649" s="4">
        <f t="shared" si="19"/>
        <v>0</v>
      </c>
      <c r="H649" s="63">
        <f t="shared" si="22"/>
        <v>0</v>
      </c>
      <c r="I649" s="63">
        <f t="shared" si="23"/>
        <v>0</v>
      </c>
    </row>
    <row r="650" spans="1:9" ht="15" customHeight="1" x14ac:dyDescent="0.25">
      <c r="A650" s="112"/>
      <c r="B650" s="110"/>
      <c r="C650" s="13" t="s">
        <v>935</v>
      </c>
      <c r="D650" s="13" t="s">
        <v>936</v>
      </c>
      <c r="E650" s="40"/>
      <c r="F650" s="4">
        <f t="shared" si="19"/>
        <v>0</v>
      </c>
      <c r="H650" s="63">
        <f t="shared" si="22"/>
        <v>0</v>
      </c>
      <c r="I650" s="63">
        <f t="shared" si="23"/>
        <v>0</v>
      </c>
    </row>
    <row r="651" spans="1:9" ht="15" customHeight="1" x14ac:dyDescent="0.25">
      <c r="A651" s="112"/>
      <c r="B651" s="110"/>
      <c r="C651" s="12" t="s">
        <v>937</v>
      </c>
      <c r="D651" s="31" t="s">
        <v>1110</v>
      </c>
      <c r="E651" s="40"/>
      <c r="F651" s="4">
        <f t="shared" si="19"/>
        <v>0</v>
      </c>
      <c r="H651" s="63">
        <f t="shared" si="22"/>
        <v>0</v>
      </c>
      <c r="I651" s="63">
        <f t="shared" si="23"/>
        <v>0</v>
      </c>
    </row>
    <row r="652" spans="1:9" ht="15" customHeight="1" x14ac:dyDescent="0.25">
      <c r="A652" s="112"/>
      <c r="B652" s="110"/>
      <c r="C652" s="8" t="s">
        <v>938</v>
      </c>
      <c r="D652" s="8" t="s">
        <v>939</v>
      </c>
      <c r="E652" s="40"/>
      <c r="F652" s="4">
        <f t="shared" si="19"/>
        <v>0</v>
      </c>
      <c r="H652" s="63">
        <f t="shared" si="22"/>
        <v>0</v>
      </c>
      <c r="I652" s="63">
        <f t="shared" si="23"/>
        <v>0</v>
      </c>
    </row>
    <row r="653" spans="1:9" ht="15" customHeight="1" x14ac:dyDescent="0.25">
      <c r="A653" s="112"/>
      <c r="B653" s="110"/>
      <c r="C653" s="19" t="s">
        <v>940</v>
      </c>
      <c r="D653" s="19" t="s">
        <v>941</v>
      </c>
      <c r="E653" s="40"/>
      <c r="F653" s="4">
        <f t="shared" si="19"/>
        <v>0</v>
      </c>
      <c r="H653" s="63">
        <f t="shared" si="22"/>
        <v>0</v>
      </c>
      <c r="I653" s="63">
        <f t="shared" si="23"/>
        <v>0</v>
      </c>
    </row>
    <row r="654" spans="1:9" ht="15" customHeight="1" x14ac:dyDescent="0.25">
      <c r="A654" s="112"/>
      <c r="B654" s="110"/>
      <c r="C654" s="8" t="s">
        <v>942</v>
      </c>
      <c r="D654" s="8" t="s">
        <v>943</v>
      </c>
      <c r="E654" s="45"/>
      <c r="F654" s="4">
        <f t="shared" si="19"/>
        <v>0</v>
      </c>
      <c r="H654" s="97">
        <f>SUM(F654:F658)</f>
        <v>0</v>
      </c>
      <c r="I654" s="97">
        <f>IF(H654&gt;=1,1,0)</f>
        <v>0</v>
      </c>
    </row>
    <row r="655" spans="1:9" ht="15" customHeight="1" x14ac:dyDescent="0.25">
      <c r="A655" s="112"/>
      <c r="B655" s="110"/>
      <c r="C655" s="18" t="s">
        <v>944</v>
      </c>
      <c r="D655" s="18" t="s">
        <v>945</v>
      </c>
      <c r="E655" s="40"/>
      <c r="F655" s="4">
        <f t="shared" si="19"/>
        <v>0</v>
      </c>
      <c r="H655" s="97"/>
      <c r="I655" s="97"/>
    </row>
    <row r="656" spans="1:9" ht="15" customHeight="1" x14ac:dyDescent="0.25">
      <c r="A656" s="112"/>
      <c r="B656" s="110"/>
      <c r="C656" s="18" t="s">
        <v>946</v>
      </c>
      <c r="D656" s="18" t="s">
        <v>947</v>
      </c>
      <c r="E656" s="40"/>
      <c r="F656" s="4">
        <f t="shared" si="19"/>
        <v>0</v>
      </c>
      <c r="H656" s="97"/>
      <c r="I656" s="97"/>
    </row>
    <row r="657" spans="1:9" ht="15" customHeight="1" x14ac:dyDescent="0.25">
      <c r="A657" s="112"/>
      <c r="B657" s="110"/>
      <c r="C657" s="18" t="s">
        <v>948</v>
      </c>
      <c r="D657" s="18" t="s">
        <v>949</v>
      </c>
      <c r="E657" s="40"/>
      <c r="F657" s="4">
        <f t="shared" si="19"/>
        <v>0</v>
      </c>
      <c r="H657" s="97"/>
      <c r="I657" s="97"/>
    </row>
    <row r="658" spans="1:9" ht="15" customHeight="1" x14ac:dyDescent="0.25">
      <c r="A658" s="112"/>
      <c r="B658" s="110"/>
      <c r="C658" s="18" t="s">
        <v>950</v>
      </c>
      <c r="D658" s="18" t="s">
        <v>951</v>
      </c>
      <c r="E658" s="40"/>
      <c r="F658" s="4">
        <f t="shared" si="19"/>
        <v>0</v>
      </c>
      <c r="H658" s="97"/>
      <c r="I658" s="97"/>
    </row>
    <row r="659" spans="1:9" ht="15" customHeight="1" x14ac:dyDescent="0.25">
      <c r="A659" s="112"/>
      <c r="B659" s="110"/>
      <c r="C659" s="19" t="s">
        <v>952</v>
      </c>
      <c r="D659" s="19" t="s">
        <v>953</v>
      </c>
      <c r="E659" s="40"/>
      <c r="F659" s="4">
        <f>IF(E659="SI",1,0)</f>
        <v>0</v>
      </c>
      <c r="H659" s="63">
        <f t="shared" ref="H659:H665" si="26">SUM(F659)</f>
        <v>0</v>
      </c>
      <c r="I659" s="63">
        <f t="shared" ref="I659:I664" si="27">H659</f>
        <v>0</v>
      </c>
    </row>
    <row r="660" spans="1:9" ht="15" customHeight="1" x14ac:dyDescent="0.25">
      <c r="A660" s="112"/>
      <c r="B660" s="110"/>
      <c r="C660" s="8" t="s">
        <v>1071</v>
      </c>
      <c r="D660" s="8" t="s">
        <v>1072</v>
      </c>
      <c r="E660" s="40"/>
      <c r="F660" s="4">
        <f>IF(E660="SI",1,0)</f>
        <v>0</v>
      </c>
      <c r="H660" s="63">
        <f t="shared" si="26"/>
        <v>0</v>
      </c>
      <c r="I660" s="63">
        <f t="shared" si="27"/>
        <v>0</v>
      </c>
    </row>
    <row r="661" spans="1:9" ht="15" customHeight="1" x14ac:dyDescent="0.25">
      <c r="A661" s="112"/>
      <c r="B661" s="110"/>
      <c r="C661" s="77" t="s">
        <v>1087</v>
      </c>
      <c r="D661" s="77" t="s">
        <v>1088</v>
      </c>
      <c r="E661" s="40"/>
      <c r="F661" s="4">
        <f t="shared" ref="F661:F692" si="28">IF(E661="SI",1,0)</f>
        <v>0</v>
      </c>
      <c r="H661" s="63">
        <f t="shared" si="26"/>
        <v>0</v>
      </c>
      <c r="I661" s="63">
        <f t="shared" si="27"/>
        <v>0</v>
      </c>
    </row>
    <row r="662" spans="1:9" ht="15" customHeight="1" x14ac:dyDescent="0.25">
      <c r="A662" s="75"/>
      <c r="B662" s="73"/>
      <c r="C662" s="90" t="s">
        <v>1096</v>
      </c>
      <c r="D662" s="8" t="s">
        <v>1097</v>
      </c>
      <c r="E662" s="40"/>
      <c r="F662" s="4">
        <f t="shared" si="28"/>
        <v>0</v>
      </c>
      <c r="H662" s="63">
        <f t="shared" si="26"/>
        <v>0</v>
      </c>
      <c r="I662" s="63">
        <f t="shared" si="27"/>
        <v>0</v>
      </c>
    </row>
    <row r="663" spans="1:9" ht="15" customHeight="1" x14ac:dyDescent="0.25">
      <c r="A663" s="75"/>
      <c r="B663" s="73"/>
      <c r="C663" s="19" t="s">
        <v>1111</v>
      </c>
      <c r="D663" s="19" t="s">
        <v>1112</v>
      </c>
      <c r="E663" s="89"/>
      <c r="F663" s="4">
        <f t="shared" si="28"/>
        <v>0</v>
      </c>
      <c r="H663" s="63">
        <f t="shared" si="26"/>
        <v>0</v>
      </c>
      <c r="I663" s="63">
        <f t="shared" si="27"/>
        <v>0</v>
      </c>
    </row>
    <row r="664" spans="1:9" ht="15" customHeight="1" thickBot="1" x14ac:dyDescent="0.3">
      <c r="A664" s="76"/>
      <c r="B664" s="74"/>
      <c r="C664" s="92" t="s">
        <v>1119</v>
      </c>
      <c r="D664" s="8" t="s">
        <v>1120</v>
      </c>
      <c r="E664" s="89"/>
      <c r="F664" s="4">
        <f t="shared" si="28"/>
        <v>0</v>
      </c>
      <c r="H664" s="63">
        <f t="shared" si="26"/>
        <v>0</v>
      </c>
      <c r="I664" s="63">
        <f t="shared" si="27"/>
        <v>0</v>
      </c>
    </row>
    <row r="665" spans="1:9" ht="15" customHeight="1" x14ac:dyDescent="0.25">
      <c r="A665" s="101" t="s">
        <v>954</v>
      </c>
      <c r="B665" s="98" t="s">
        <v>955</v>
      </c>
      <c r="C665" s="44" t="s">
        <v>956</v>
      </c>
      <c r="D665" s="44" t="s">
        <v>957</v>
      </c>
      <c r="E665" s="49"/>
      <c r="F665" s="4">
        <f t="shared" si="28"/>
        <v>0</v>
      </c>
      <c r="H665" s="63">
        <f t="shared" si="26"/>
        <v>0</v>
      </c>
      <c r="I665" s="63">
        <f t="shared" ref="I665" si="29">H665</f>
        <v>0</v>
      </c>
    </row>
    <row r="666" spans="1:9" ht="15" customHeight="1" x14ac:dyDescent="0.25">
      <c r="A666" s="102"/>
      <c r="B666" s="99"/>
      <c r="C666" s="13" t="s">
        <v>958</v>
      </c>
      <c r="D666" s="13" t="s">
        <v>959</v>
      </c>
      <c r="E666" s="45"/>
      <c r="F666" s="4">
        <f t="shared" si="28"/>
        <v>0</v>
      </c>
      <c r="H666" s="97">
        <f>SUM(F666:F669)</f>
        <v>0</v>
      </c>
      <c r="I666" s="97">
        <f>IF(H666&gt;=1,1,0)</f>
        <v>0</v>
      </c>
    </row>
    <row r="667" spans="1:9" ht="15" customHeight="1" x14ac:dyDescent="0.25">
      <c r="A667" s="102"/>
      <c r="B667" s="99"/>
      <c r="C667" s="9" t="s">
        <v>960</v>
      </c>
      <c r="D667" s="10" t="s">
        <v>961</v>
      </c>
      <c r="E667" s="40"/>
      <c r="F667" s="4">
        <f t="shared" si="28"/>
        <v>0</v>
      </c>
      <c r="H667" s="97"/>
      <c r="I667" s="97"/>
    </row>
    <row r="668" spans="1:9" ht="15" customHeight="1" x14ac:dyDescent="0.25">
      <c r="A668" s="102"/>
      <c r="B668" s="99"/>
      <c r="C668" s="9" t="s">
        <v>962</v>
      </c>
      <c r="D668" s="10" t="s">
        <v>963</v>
      </c>
      <c r="E668" s="40"/>
      <c r="F668" s="4">
        <f t="shared" si="28"/>
        <v>0</v>
      </c>
      <c r="H668" s="97"/>
      <c r="I668" s="97"/>
    </row>
    <row r="669" spans="1:9" ht="15" customHeight="1" thickBot="1" x14ac:dyDescent="0.3">
      <c r="A669" s="103"/>
      <c r="B669" s="100"/>
      <c r="C669" s="57" t="s">
        <v>964</v>
      </c>
      <c r="D669" s="59" t="s">
        <v>965</v>
      </c>
      <c r="E669" s="43"/>
      <c r="F669" s="4">
        <f t="shared" si="28"/>
        <v>0</v>
      </c>
      <c r="H669" s="97"/>
      <c r="I669" s="97"/>
    </row>
    <row r="670" spans="1:9" ht="15" customHeight="1" x14ac:dyDescent="0.25">
      <c r="A670" s="101" t="s">
        <v>966</v>
      </c>
      <c r="B670" s="98" t="s">
        <v>967</v>
      </c>
      <c r="C670" s="44" t="s">
        <v>968</v>
      </c>
      <c r="D670" s="44" t="s">
        <v>969</v>
      </c>
      <c r="E670" s="49"/>
      <c r="F670" s="4">
        <f t="shared" si="28"/>
        <v>0</v>
      </c>
      <c r="H670" s="63">
        <f>SUM(F670)</f>
        <v>0</v>
      </c>
      <c r="I670" s="63">
        <f>H670</f>
        <v>0</v>
      </c>
    </row>
    <row r="671" spans="1:9" ht="15" customHeight="1" thickBot="1" x14ac:dyDescent="0.3">
      <c r="A671" s="103"/>
      <c r="B671" s="100"/>
      <c r="C671" s="41" t="s">
        <v>970</v>
      </c>
      <c r="D671" s="41" t="s">
        <v>971</v>
      </c>
      <c r="E671" s="43"/>
      <c r="F671" s="4">
        <f t="shared" si="28"/>
        <v>0</v>
      </c>
      <c r="H671" s="63">
        <f>SUM(F671)</f>
        <v>0</v>
      </c>
      <c r="I671" s="63">
        <f t="shared" ref="I671:I674" si="30">H671</f>
        <v>0</v>
      </c>
    </row>
    <row r="672" spans="1:9" ht="15" customHeight="1" x14ac:dyDescent="0.25">
      <c r="A672" s="101" t="s">
        <v>972</v>
      </c>
      <c r="B672" s="98" t="s">
        <v>973</v>
      </c>
      <c r="C672" s="44" t="s">
        <v>974</v>
      </c>
      <c r="D672" s="44" t="s">
        <v>975</v>
      </c>
      <c r="E672" s="49"/>
      <c r="F672" s="4">
        <f t="shared" si="28"/>
        <v>0</v>
      </c>
      <c r="H672" s="63">
        <f>SUM(F672)</f>
        <v>0</v>
      </c>
      <c r="I672" s="63">
        <f t="shared" si="30"/>
        <v>0</v>
      </c>
    </row>
    <row r="673" spans="1:9" ht="15" customHeight="1" x14ac:dyDescent="0.25">
      <c r="A673" s="102"/>
      <c r="B673" s="99"/>
      <c r="C673" s="13" t="s">
        <v>976</v>
      </c>
      <c r="D673" s="13" t="s">
        <v>977</v>
      </c>
      <c r="E673" s="40"/>
      <c r="F673" s="4">
        <f t="shared" si="28"/>
        <v>0</v>
      </c>
      <c r="H673" s="63">
        <f>SUM(F673)</f>
        <v>0</v>
      </c>
      <c r="I673" s="63">
        <f t="shared" si="30"/>
        <v>0</v>
      </c>
    </row>
    <row r="674" spans="1:9" ht="15" customHeight="1" thickBot="1" x14ac:dyDescent="0.3">
      <c r="A674" s="103"/>
      <c r="B674" s="100"/>
      <c r="C674" s="46" t="s">
        <v>978</v>
      </c>
      <c r="D674" s="46" t="s">
        <v>979</v>
      </c>
      <c r="E674" s="43"/>
      <c r="F674" s="4">
        <f t="shared" si="28"/>
        <v>0</v>
      </c>
      <c r="H674" s="63">
        <f>SUM(F674)</f>
        <v>0</v>
      </c>
      <c r="I674" s="63">
        <f t="shared" si="30"/>
        <v>0</v>
      </c>
    </row>
    <row r="675" spans="1:9" ht="27.75" customHeight="1" x14ac:dyDescent="0.25">
      <c r="A675" s="101" t="s">
        <v>980</v>
      </c>
      <c r="B675" s="104" t="s">
        <v>981</v>
      </c>
      <c r="C675" s="47" t="s">
        <v>982</v>
      </c>
      <c r="D675" s="48" t="s">
        <v>983</v>
      </c>
      <c r="E675" s="39"/>
      <c r="F675" s="4">
        <f t="shared" si="28"/>
        <v>0</v>
      </c>
      <c r="H675" s="97">
        <f>SUM(F675:F690)</f>
        <v>0</v>
      </c>
      <c r="I675" s="97">
        <f>IF(H675&gt;=1,1,0)</f>
        <v>0</v>
      </c>
    </row>
    <row r="676" spans="1:9" ht="15" customHeight="1" x14ac:dyDescent="0.25">
      <c r="A676" s="102"/>
      <c r="B676" s="105"/>
      <c r="C676" s="23" t="s">
        <v>984</v>
      </c>
      <c r="D676" s="23" t="s">
        <v>985</v>
      </c>
      <c r="E676" s="45"/>
      <c r="F676" s="4">
        <f t="shared" si="28"/>
        <v>0</v>
      </c>
      <c r="H676" s="97"/>
      <c r="I676" s="97"/>
    </row>
    <row r="677" spans="1:9" ht="15" customHeight="1" x14ac:dyDescent="0.25">
      <c r="A677" s="102"/>
      <c r="B677" s="105"/>
      <c r="C677" s="9" t="s">
        <v>986</v>
      </c>
      <c r="D677" s="9" t="s">
        <v>987</v>
      </c>
      <c r="E677" s="40"/>
      <c r="F677" s="4">
        <f t="shared" si="28"/>
        <v>0</v>
      </c>
      <c r="H677" s="97"/>
      <c r="I677" s="97"/>
    </row>
    <row r="678" spans="1:9" ht="15" customHeight="1" x14ac:dyDescent="0.25">
      <c r="A678" s="102"/>
      <c r="B678" s="105"/>
      <c r="C678" s="9" t="s">
        <v>988</v>
      </c>
      <c r="D678" s="9" t="s">
        <v>989</v>
      </c>
      <c r="E678" s="40"/>
      <c r="F678" s="4">
        <f t="shared" si="28"/>
        <v>0</v>
      </c>
      <c r="H678" s="97"/>
      <c r="I678" s="97"/>
    </row>
    <row r="679" spans="1:9" ht="15" customHeight="1" x14ac:dyDescent="0.25">
      <c r="A679" s="102"/>
      <c r="B679" s="105"/>
      <c r="C679" s="23" t="s">
        <v>990</v>
      </c>
      <c r="D679" s="23" t="s">
        <v>991</v>
      </c>
      <c r="E679" s="45"/>
      <c r="F679" s="4">
        <f t="shared" si="28"/>
        <v>0</v>
      </c>
      <c r="H679" s="97"/>
      <c r="I679" s="97"/>
    </row>
    <row r="680" spans="1:9" ht="15" customHeight="1" x14ac:dyDescent="0.25">
      <c r="A680" s="102"/>
      <c r="B680" s="105"/>
      <c r="C680" s="9" t="s">
        <v>992</v>
      </c>
      <c r="D680" s="9" t="s">
        <v>993</v>
      </c>
      <c r="E680" s="40"/>
      <c r="F680" s="4">
        <f t="shared" si="28"/>
        <v>0</v>
      </c>
      <c r="H680" s="97"/>
      <c r="I680" s="97"/>
    </row>
    <row r="681" spans="1:9" ht="15" customHeight="1" x14ac:dyDescent="0.25">
      <c r="A681" s="102"/>
      <c r="B681" s="105"/>
      <c r="C681" s="9" t="s">
        <v>994</v>
      </c>
      <c r="D681" s="9" t="s">
        <v>995</v>
      </c>
      <c r="E681" s="40"/>
      <c r="F681" s="4">
        <f t="shared" si="28"/>
        <v>0</v>
      </c>
      <c r="H681" s="97"/>
      <c r="I681" s="97"/>
    </row>
    <row r="682" spans="1:9" ht="15" customHeight="1" x14ac:dyDescent="0.25">
      <c r="A682" s="102"/>
      <c r="B682" s="105"/>
      <c r="C682" s="23" t="s">
        <v>996</v>
      </c>
      <c r="D682" s="23" t="s">
        <v>997</v>
      </c>
      <c r="E682" s="45"/>
      <c r="F682" s="4">
        <f t="shared" si="28"/>
        <v>0</v>
      </c>
      <c r="H682" s="97"/>
      <c r="I682" s="97"/>
    </row>
    <row r="683" spans="1:9" ht="15" customHeight="1" x14ac:dyDescent="0.25">
      <c r="A683" s="102"/>
      <c r="B683" s="105"/>
      <c r="C683" s="9" t="s">
        <v>998</v>
      </c>
      <c r="D683" s="9" t="s">
        <v>999</v>
      </c>
      <c r="E683" s="40"/>
      <c r="F683" s="4">
        <f t="shared" si="28"/>
        <v>0</v>
      </c>
      <c r="H683" s="97"/>
      <c r="I683" s="97"/>
    </row>
    <row r="684" spans="1:9" ht="15" customHeight="1" x14ac:dyDescent="0.25">
      <c r="A684" s="102"/>
      <c r="B684" s="105"/>
      <c r="C684" s="9" t="s">
        <v>1000</v>
      </c>
      <c r="D684" s="9" t="s">
        <v>1001</v>
      </c>
      <c r="E684" s="40"/>
      <c r="F684" s="4">
        <f t="shared" si="28"/>
        <v>0</v>
      </c>
      <c r="H684" s="97"/>
      <c r="I684" s="97"/>
    </row>
    <row r="685" spans="1:9" ht="15" customHeight="1" x14ac:dyDescent="0.25">
      <c r="A685" s="102"/>
      <c r="B685" s="105"/>
      <c r="C685" s="23" t="s">
        <v>1002</v>
      </c>
      <c r="D685" s="23" t="s">
        <v>1003</v>
      </c>
      <c r="E685" s="45"/>
      <c r="F685" s="4">
        <f t="shared" si="28"/>
        <v>0</v>
      </c>
      <c r="H685" s="97"/>
      <c r="I685" s="97"/>
    </row>
    <row r="686" spans="1:9" ht="15" customHeight="1" x14ac:dyDescent="0.25">
      <c r="A686" s="102"/>
      <c r="B686" s="105"/>
      <c r="C686" s="9" t="s">
        <v>1004</v>
      </c>
      <c r="D686" s="9" t="s">
        <v>1005</v>
      </c>
      <c r="E686" s="40"/>
      <c r="F686" s="4">
        <f t="shared" si="28"/>
        <v>0</v>
      </c>
      <c r="H686" s="97"/>
      <c r="I686" s="97"/>
    </row>
    <row r="687" spans="1:9" ht="15" customHeight="1" x14ac:dyDescent="0.25">
      <c r="A687" s="102"/>
      <c r="B687" s="105"/>
      <c r="C687" s="9" t="s">
        <v>1006</v>
      </c>
      <c r="D687" s="9" t="s">
        <v>1007</v>
      </c>
      <c r="E687" s="40"/>
      <c r="F687" s="4">
        <f t="shared" si="28"/>
        <v>0</v>
      </c>
      <c r="H687" s="97"/>
      <c r="I687" s="97"/>
    </row>
    <row r="688" spans="1:9" ht="15" customHeight="1" x14ac:dyDescent="0.25">
      <c r="A688" s="102"/>
      <c r="B688" s="105"/>
      <c r="C688" s="23" t="s">
        <v>1008</v>
      </c>
      <c r="D688" s="23" t="s">
        <v>1009</v>
      </c>
      <c r="E688" s="45"/>
      <c r="F688" s="4">
        <f t="shared" si="28"/>
        <v>0</v>
      </c>
      <c r="H688" s="97"/>
      <c r="I688" s="97"/>
    </row>
    <row r="689" spans="1:9" ht="15" customHeight="1" x14ac:dyDescent="0.25">
      <c r="A689" s="102"/>
      <c r="B689" s="105"/>
      <c r="C689" s="9" t="s">
        <v>1010</v>
      </c>
      <c r="D689" s="9" t="s">
        <v>1011</v>
      </c>
      <c r="E689" s="40"/>
      <c r="F689" s="4">
        <f t="shared" si="28"/>
        <v>0</v>
      </c>
      <c r="H689" s="97"/>
      <c r="I689" s="97"/>
    </row>
    <row r="690" spans="1:9" ht="15" customHeight="1" x14ac:dyDescent="0.25">
      <c r="A690" s="102"/>
      <c r="B690" s="105"/>
      <c r="C690" s="9" t="s">
        <v>1012</v>
      </c>
      <c r="D690" s="9" t="s">
        <v>1013</v>
      </c>
      <c r="E690" s="40"/>
      <c r="F690" s="4">
        <f t="shared" si="28"/>
        <v>0</v>
      </c>
      <c r="H690" s="97"/>
      <c r="I690" s="97"/>
    </row>
    <row r="691" spans="1:9" ht="15" customHeight="1" x14ac:dyDescent="0.25">
      <c r="A691" s="102"/>
      <c r="B691" s="105"/>
      <c r="C691" s="11" t="s">
        <v>1014</v>
      </c>
      <c r="D691" s="11" t="s">
        <v>1015</v>
      </c>
      <c r="E691" s="40"/>
      <c r="F691" s="4">
        <f t="shared" si="28"/>
        <v>0</v>
      </c>
      <c r="H691" s="63">
        <f>SUM(F691)</f>
        <v>0</v>
      </c>
      <c r="I691" s="63">
        <f>H691</f>
        <v>0</v>
      </c>
    </row>
    <row r="692" spans="1:9" ht="15" customHeight="1" x14ac:dyDescent="0.25">
      <c r="A692" s="102"/>
      <c r="B692" s="105"/>
      <c r="C692" s="13" t="s">
        <v>1016</v>
      </c>
      <c r="D692" s="13" t="s">
        <v>1017</v>
      </c>
      <c r="E692" s="45"/>
      <c r="F692" s="4">
        <f t="shared" si="28"/>
        <v>0</v>
      </c>
      <c r="H692" s="97">
        <f>SUM(F692:F694)</f>
        <v>0</v>
      </c>
      <c r="I692" s="97">
        <f>IF(H692&gt;=1,1,0)</f>
        <v>0</v>
      </c>
    </row>
    <row r="693" spans="1:9" ht="15" customHeight="1" x14ac:dyDescent="0.25">
      <c r="A693" s="102"/>
      <c r="B693" s="105"/>
      <c r="C693" s="32" t="s">
        <v>1018</v>
      </c>
      <c r="D693" s="9" t="s">
        <v>1019</v>
      </c>
      <c r="E693" s="40"/>
      <c r="F693" s="4">
        <f t="shared" ref="F693:F711" si="31">IF(E693="SI",1,0)</f>
        <v>0</v>
      </c>
      <c r="H693" s="97"/>
      <c r="I693" s="97"/>
    </row>
    <row r="694" spans="1:9" ht="15" customHeight="1" x14ac:dyDescent="0.25">
      <c r="A694" s="102"/>
      <c r="B694" s="105"/>
      <c r="C694" s="32" t="s">
        <v>1020</v>
      </c>
      <c r="D694" s="9" t="s">
        <v>1021</v>
      </c>
      <c r="E694" s="40"/>
      <c r="F694" s="4">
        <f t="shared" si="31"/>
        <v>0</v>
      </c>
      <c r="H694" s="97"/>
      <c r="I694" s="97"/>
    </row>
    <row r="695" spans="1:9" ht="15" customHeight="1" x14ac:dyDescent="0.25">
      <c r="A695" s="102"/>
      <c r="B695" s="105"/>
      <c r="C695" s="11" t="s">
        <v>1022</v>
      </c>
      <c r="D695" s="11" t="s">
        <v>1023</v>
      </c>
      <c r="E695" s="40"/>
      <c r="F695" s="4">
        <f t="shared" si="31"/>
        <v>0</v>
      </c>
      <c r="H695" s="63">
        <f>SUM(F695)</f>
        <v>0</v>
      </c>
      <c r="I695" s="63">
        <f>H695</f>
        <v>0</v>
      </c>
    </row>
    <row r="696" spans="1:9" ht="15" customHeight="1" x14ac:dyDescent="0.25">
      <c r="A696" s="102"/>
      <c r="B696" s="105"/>
      <c r="C696" s="13" t="s">
        <v>1024</v>
      </c>
      <c r="D696" s="13" t="s">
        <v>1025</v>
      </c>
      <c r="E696" s="40"/>
      <c r="F696" s="4">
        <f t="shared" si="31"/>
        <v>0</v>
      </c>
      <c r="H696" s="63">
        <f>SUM(F696)</f>
        <v>0</v>
      </c>
      <c r="I696" s="63">
        <f>H696</f>
        <v>0</v>
      </c>
    </row>
    <row r="697" spans="1:9" ht="15" customHeight="1" x14ac:dyDescent="0.25">
      <c r="A697" s="102"/>
      <c r="B697" s="105"/>
      <c r="C697" s="33" t="s">
        <v>1026</v>
      </c>
      <c r="D697" s="33" t="s">
        <v>1027</v>
      </c>
      <c r="E697" s="45"/>
      <c r="F697" s="4">
        <f t="shared" si="31"/>
        <v>0</v>
      </c>
      <c r="H697" s="97">
        <f>SUM(F697:F699)</f>
        <v>0</v>
      </c>
      <c r="I697" s="97">
        <f>IF(H697&gt;=1,1,0)</f>
        <v>0</v>
      </c>
    </row>
    <row r="698" spans="1:9" ht="15" customHeight="1" x14ac:dyDescent="0.25">
      <c r="A698" s="102"/>
      <c r="B698" s="105"/>
      <c r="C698" s="34" t="s">
        <v>1028</v>
      </c>
      <c r="D698" s="34" t="s">
        <v>1029</v>
      </c>
      <c r="E698" s="40"/>
      <c r="F698" s="4">
        <f t="shared" si="31"/>
        <v>0</v>
      </c>
      <c r="H698" s="97"/>
      <c r="I698" s="97"/>
    </row>
    <row r="699" spans="1:9" ht="15" customHeight="1" x14ac:dyDescent="0.25">
      <c r="A699" s="102"/>
      <c r="B699" s="105"/>
      <c r="C699" s="34" t="s">
        <v>1030</v>
      </c>
      <c r="D699" s="34" t="s">
        <v>1031</v>
      </c>
      <c r="E699" s="40"/>
      <c r="F699" s="4">
        <f t="shared" si="31"/>
        <v>0</v>
      </c>
      <c r="H699" s="97"/>
      <c r="I699" s="97"/>
    </row>
    <row r="700" spans="1:9" ht="15" customHeight="1" x14ac:dyDescent="0.25">
      <c r="A700" s="102"/>
      <c r="B700" s="105"/>
      <c r="C700" s="35" t="s">
        <v>1033</v>
      </c>
      <c r="D700" s="35" t="s">
        <v>1034</v>
      </c>
      <c r="E700" s="40"/>
      <c r="F700" s="4">
        <f t="shared" si="31"/>
        <v>0</v>
      </c>
      <c r="H700" s="63">
        <f>SUM(F700)</f>
        <v>0</v>
      </c>
      <c r="I700" s="63">
        <f>H700</f>
        <v>0</v>
      </c>
    </row>
    <row r="701" spans="1:9" ht="15" customHeight="1" x14ac:dyDescent="0.25">
      <c r="A701" s="102"/>
      <c r="B701" s="105"/>
      <c r="C701" s="33" t="s">
        <v>1035</v>
      </c>
      <c r="D701" s="31" t="s">
        <v>1036</v>
      </c>
      <c r="E701" s="45"/>
      <c r="F701" s="4">
        <f t="shared" si="31"/>
        <v>0</v>
      </c>
      <c r="H701" s="97">
        <f>SUM(F701:F703)</f>
        <v>0</v>
      </c>
      <c r="I701" s="97">
        <f>IF(H701&gt;=1,1,0)</f>
        <v>0</v>
      </c>
    </row>
    <row r="702" spans="1:9" ht="15" customHeight="1" x14ac:dyDescent="0.25">
      <c r="A702" s="102"/>
      <c r="B702" s="105"/>
      <c r="C702" s="34" t="s">
        <v>1037</v>
      </c>
      <c r="D702" s="34" t="s">
        <v>1038</v>
      </c>
      <c r="E702" s="40"/>
      <c r="F702" s="4">
        <f t="shared" si="31"/>
        <v>0</v>
      </c>
      <c r="H702" s="97"/>
      <c r="I702" s="97"/>
    </row>
    <row r="703" spans="1:9" ht="15" customHeight="1" x14ac:dyDescent="0.25">
      <c r="A703" s="102"/>
      <c r="B703" s="105"/>
      <c r="C703" s="34" t="s">
        <v>1039</v>
      </c>
      <c r="D703" s="34" t="s">
        <v>1040</v>
      </c>
      <c r="E703" s="40"/>
      <c r="F703" s="4">
        <f t="shared" si="31"/>
        <v>0</v>
      </c>
      <c r="H703" s="97"/>
      <c r="I703" s="97"/>
    </row>
    <row r="704" spans="1:9" ht="15" customHeight="1" thickBot="1" x14ac:dyDescent="0.3">
      <c r="A704" s="103"/>
      <c r="B704" s="106"/>
      <c r="C704" s="60" t="s">
        <v>1041</v>
      </c>
      <c r="D704" s="61" t="s">
        <v>1042</v>
      </c>
      <c r="E704" s="43"/>
      <c r="F704" s="4">
        <f t="shared" si="31"/>
        <v>0</v>
      </c>
      <c r="H704" s="63">
        <f t="shared" ref="H704:H711" si="32">SUM(F704)</f>
        <v>0</v>
      </c>
      <c r="I704" s="63">
        <f>H704</f>
        <v>0</v>
      </c>
    </row>
    <row r="705" spans="1:9" ht="15" customHeight="1" x14ac:dyDescent="0.25">
      <c r="A705" s="101" t="s">
        <v>1043</v>
      </c>
      <c r="B705" s="98" t="s">
        <v>1044</v>
      </c>
      <c r="C705" s="44" t="s">
        <v>1045</v>
      </c>
      <c r="D705" s="44" t="s">
        <v>1046</v>
      </c>
      <c r="E705" s="49"/>
      <c r="F705" s="4">
        <f t="shared" si="31"/>
        <v>0</v>
      </c>
      <c r="H705" s="63">
        <f t="shared" si="32"/>
        <v>0</v>
      </c>
      <c r="I705" s="63">
        <f t="shared" ref="I705:I711" si="33">H705</f>
        <v>0</v>
      </c>
    </row>
    <row r="706" spans="1:9" ht="15" customHeight="1" x14ac:dyDescent="0.25">
      <c r="A706" s="102"/>
      <c r="B706" s="99"/>
      <c r="C706" s="13" t="s">
        <v>1047</v>
      </c>
      <c r="D706" s="13" t="s">
        <v>1048</v>
      </c>
      <c r="E706" s="40"/>
      <c r="F706" s="4">
        <f t="shared" si="31"/>
        <v>0</v>
      </c>
      <c r="H706" s="63">
        <f t="shared" si="32"/>
        <v>0</v>
      </c>
      <c r="I706" s="63">
        <f t="shared" si="33"/>
        <v>0</v>
      </c>
    </row>
    <row r="707" spans="1:9" ht="15" customHeight="1" x14ac:dyDescent="0.25">
      <c r="A707" s="102"/>
      <c r="B707" s="99"/>
      <c r="C707" s="11" t="s">
        <v>1049</v>
      </c>
      <c r="D707" s="11" t="s">
        <v>1050</v>
      </c>
      <c r="E707" s="40"/>
      <c r="F707" s="4">
        <f t="shared" si="31"/>
        <v>0</v>
      </c>
      <c r="H707" s="63">
        <f t="shared" si="32"/>
        <v>0</v>
      </c>
      <c r="I707" s="63">
        <f t="shared" si="33"/>
        <v>0</v>
      </c>
    </row>
    <row r="708" spans="1:9" ht="15" customHeight="1" x14ac:dyDescent="0.25">
      <c r="A708" s="102"/>
      <c r="B708" s="99"/>
      <c r="C708" s="13" t="s">
        <v>1051</v>
      </c>
      <c r="D708" s="13" t="s">
        <v>1052</v>
      </c>
      <c r="E708" s="40"/>
      <c r="F708" s="4">
        <f t="shared" si="31"/>
        <v>0</v>
      </c>
      <c r="H708" s="63">
        <f t="shared" si="32"/>
        <v>0</v>
      </c>
      <c r="I708" s="63">
        <f t="shared" si="33"/>
        <v>0</v>
      </c>
    </row>
    <row r="709" spans="1:9" ht="15" customHeight="1" x14ac:dyDescent="0.25">
      <c r="A709" s="102"/>
      <c r="B709" s="99"/>
      <c r="C709" s="11" t="s">
        <v>1053</v>
      </c>
      <c r="D709" s="11" t="s">
        <v>1054</v>
      </c>
      <c r="E709" s="40"/>
      <c r="F709" s="4">
        <f t="shared" si="31"/>
        <v>0</v>
      </c>
      <c r="H709" s="63">
        <f t="shared" si="32"/>
        <v>0</v>
      </c>
      <c r="I709" s="63">
        <f t="shared" si="33"/>
        <v>0</v>
      </c>
    </row>
    <row r="710" spans="1:9" ht="15" customHeight="1" x14ac:dyDescent="0.25">
      <c r="A710" s="102"/>
      <c r="B710" s="99"/>
      <c r="C710" s="13" t="s">
        <v>1055</v>
      </c>
      <c r="D710" s="13" t="s">
        <v>1056</v>
      </c>
      <c r="E710" s="40"/>
      <c r="F710" s="4">
        <f t="shared" si="31"/>
        <v>0</v>
      </c>
      <c r="H710" s="63">
        <f t="shared" si="32"/>
        <v>0</v>
      </c>
      <c r="I710" s="63">
        <f t="shared" si="33"/>
        <v>0</v>
      </c>
    </row>
    <row r="711" spans="1:9" ht="15" customHeight="1" thickBot="1" x14ac:dyDescent="0.3">
      <c r="A711" s="103"/>
      <c r="B711" s="100"/>
      <c r="C711" s="52" t="s">
        <v>1057</v>
      </c>
      <c r="D711" s="52" t="s">
        <v>1058</v>
      </c>
      <c r="E711" s="43"/>
      <c r="F711" s="4">
        <f t="shared" si="31"/>
        <v>0</v>
      </c>
      <c r="H711" s="63">
        <f t="shared" si="32"/>
        <v>0</v>
      </c>
      <c r="I711" s="63">
        <f t="shared" si="33"/>
        <v>0</v>
      </c>
    </row>
    <row r="712" spans="1:9" x14ac:dyDescent="0.25">
      <c r="E712" s="37"/>
    </row>
    <row r="713" spans="1:9" x14ac:dyDescent="0.25">
      <c r="A713" s="4"/>
      <c r="D713" s="4"/>
      <c r="E713" s="37"/>
      <c r="F713" s="4">
        <f>SUM(F16:F712)</f>
        <v>0</v>
      </c>
      <c r="I713" s="5">
        <f>SUM(I16:I712)</f>
        <v>0</v>
      </c>
    </row>
    <row r="714" spans="1:9" x14ac:dyDescent="0.25">
      <c r="A714" s="4"/>
      <c r="C714" s="4" t="s">
        <v>1059</v>
      </c>
      <c r="E714" s="37"/>
    </row>
    <row r="715" spans="1:9" x14ac:dyDescent="0.25">
      <c r="A715" s="4"/>
      <c r="E715" s="37"/>
    </row>
    <row r="716" spans="1:9" x14ac:dyDescent="0.25">
      <c r="A716" s="4"/>
      <c r="E716" s="37"/>
    </row>
  </sheetData>
  <sheetProtection selectLockedCells="1"/>
  <dataConsolidate/>
  <mergeCells count="231">
    <mergeCell ref="I51:I54"/>
    <mergeCell ref="H51:H54"/>
    <mergeCell ref="H615:H624"/>
    <mergeCell ref="I615:I624"/>
    <mergeCell ref="B5:C5"/>
    <mergeCell ref="I697:I699"/>
    <mergeCell ref="I701:I703"/>
    <mergeCell ref="I570:I580"/>
    <mergeCell ref="I581:I591"/>
    <mergeCell ref="I592:I602"/>
    <mergeCell ref="I603:I613"/>
    <mergeCell ref="I628:I633"/>
    <mergeCell ref="I654:I658"/>
    <mergeCell ref="I666:I669"/>
    <mergeCell ref="I675:I690"/>
    <mergeCell ref="I692:I694"/>
    <mergeCell ref="I471:I481"/>
    <mergeCell ref="I482:I492"/>
    <mergeCell ref="I493:I503"/>
    <mergeCell ref="I504:I514"/>
    <mergeCell ref="I515:I525"/>
    <mergeCell ref="I526:I536"/>
    <mergeCell ref="I537:I547"/>
    <mergeCell ref="I548:I558"/>
    <mergeCell ref="I559:I569"/>
    <mergeCell ref="I372:I382"/>
    <mergeCell ref="I449:I459"/>
    <mergeCell ref="I460:I470"/>
    <mergeCell ref="I273:I283"/>
    <mergeCell ref="I284:I294"/>
    <mergeCell ref="I295:I305"/>
    <mergeCell ref="I306:I316"/>
    <mergeCell ref="I317:I327"/>
    <mergeCell ref="I328:I338"/>
    <mergeCell ref="I339:I349"/>
    <mergeCell ref="I350:I360"/>
    <mergeCell ref="I361:I371"/>
    <mergeCell ref="I224:I226"/>
    <mergeCell ref="I229:I239"/>
    <mergeCell ref="I240:I250"/>
    <mergeCell ref="I251:I261"/>
    <mergeCell ref="I262:I272"/>
    <mergeCell ref="I405:I415"/>
    <mergeCell ref="I416:I426"/>
    <mergeCell ref="I427:I437"/>
    <mergeCell ref="I438:I448"/>
    <mergeCell ref="I383:I393"/>
    <mergeCell ref="I394:I404"/>
    <mergeCell ref="I143:I147"/>
    <mergeCell ref="I158:I163"/>
    <mergeCell ref="I164:I166"/>
    <mergeCell ref="I167:I178"/>
    <mergeCell ref="I179:I193"/>
    <mergeCell ref="I195:I201"/>
    <mergeCell ref="I202:I206"/>
    <mergeCell ref="I207:I214"/>
    <mergeCell ref="I218:I223"/>
    <mergeCell ref="I103:I109"/>
    <mergeCell ref="I110:I112"/>
    <mergeCell ref="I113:I115"/>
    <mergeCell ref="I117:I120"/>
    <mergeCell ref="I121:I123"/>
    <mergeCell ref="I124:I126"/>
    <mergeCell ref="I127:I129"/>
    <mergeCell ref="I131:I133"/>
    <mergeCell ref="I137:I141"/>
    <mergeCell ref="B643:B661"/>
    <mergeCell ref="A643:A661"/>
    <mergeCell ref="I16:I20"/>
    <mergeCell ref="I23:I25"/>
    <mergeCell ref="I27:I31"/>
    <mergeCell ref="I32:I36"/>
    <mergeCell ref="I38:I40"/>
    <mergeCell ref="I41:I42"/>
    <mergeCell ref="I43:I50"/>
    <mergeCell ref="I55:I57"/>
    <mergeCell ref="I58:I60"/>
    <mergeCell ref="I63:I65"/>
    <mergeCell ref="I66:I68"/>
    <mergeCell ref="I69:I71"/>
    <mergeCell ref="I72:I74"/>
    <mergeCell ref="I79:I81"/>
    <mergeCell ref="I82:I84"/>
    <mergeCell ref="I85:I87"/>
    <mergeCell ref="I88:I90"/>
    <mergeCell ref="I91:I93"/>
    <mergeCell ref="I94:I96"/>
    <mergeCell ref="I97:I99"/>
    <mergeCell ref="I101:I102"/>
    <mergeCell ref="B217:B228"/>
    <mergeCell ref="H701:H703"/>
    <mergeCell ref="B672:B674"/>
    <mergeCell ref="A672:A674"/>
    <mergeCell ref="B675:B704"/>
    <mergeCell ref="A675:A704"/>
    <mergeCell ref="B705:B711"/>
    <mergeCell ref="A705:A711"/>
    <mergeCell ref="B665:B669"/>
    <mergeCell ref="A665:A669"/>
    <mergeCell ref="B670:B671"/>
    <mergeCell ref="A670:A671"/>
    <mergeCell ref="H675:H690"/>
    <mergeCell ref="H692:H694"/>
    <mergeCell ref="A217:A228"/>
    <mergeCell ref="B229:B613"/>
    <mergeCell ref="A229:A613"/>
    <mergeCell ref="B625:B642"/>
    <mergeCell ref="A625:A642"/>
    <mergeCell ref="B158:B166"/>
    <mergeCell ref="A158:A166"/>
    <mergeCell ref="B167:B194"/>
    <mergeCell ref="A167:A194"/>
    <mergeCell ref="B195:B216"/>
    <mergeCell ref="A195:A216"/>
    <mergeCell ref="A137:A149"/>
    <mergeCell ref="B150:B157"/>
    <mergeCell ref="A150:A157"/>
    <mergeCell ref="B117:B120"/>
    <mergeCell ref="A117:A120"/>
    <mergeCell ref="A121:A123"/>
    <mergeCell ref="B121:B123"/>
    <mergeCell ref="B124:B130"/>
    <mergeCell ref="A124:A130"/>
    <mergeCell ref="H449:H459"/>
    <mergeCell ref="H460:H470"/>
    <mergeCell ref="H471:H481"/>
    <mergeCell ref="A27:A37"/>
    <mergeCell ref="B27:B37"/>
    <mergeCell ref="A38:A40"/>
    <mergeCell ref="B38:B40"/>
    <mergeCell ref="A41:A42"/>
    <mergeCell ref="B41:B42"/>
    <mergeCell ref="A101:A102"/>
    <mergeCell ref="B101:B102"/>
    <mergeCell ref="B103:B112"/>
    <mergeCell ref="A103:A112"/>
    <mergeCell ref="B113:B116"/>
    <mergeCell ref="A113:A116"/>
    <mergeCell ref="B43:B78"/>
    <mergeCell ref="A43:A78"/>
    <mergeCell ref="A79:A93"/>
    <mergeCell ref="B79:B93"/>
    <mergeCell ref="B94:B100"/>
    <mergeCell ref="A94:A100"/>
    <mergeCell ref="B131:B136"/>
    <mergeCell ref="A131:A136"/>
    <mergeCell ref="B137:B149"/>
    <mergeCell ref="H559:H569"/>
    <mergeCell ref="H570:H580"/>
    <mergeCell ref="H581:H591"/>
    <mergeCell ref="H592:H602"/>
    <mergeCell ref="H697:H699"/>
    <mergeCell ref="H361:H371"/>
    <mergeCell ref="H372:H382"/>
    <mergeCell ref="H383:H393"/>
    <mergeCell ref="H394:H404"/>
    <mergeCell ref="H405:H415"/>
    <mergeCell ref="H416:H426"/>
    <mergeCell ref="H603:H613"/>
    <mergeCell ref="H628:H633"/>
    <mergeCell ref="H482:H492"/>
    <mergeCell ref="H654:H658"/>
    <mergeCell ref="H666:H669"/>
    <mergeCell ref="H493:H503"/>
    <mergeCell ref="H504:H514"/>
    <mergeCell ref="H515:H525"/>
    <mergeCell ref="H526:H536"/>
    <mergeCell ref="H537:H547"/>
    <mergeCell ref="H548:H558"/>
    <mergeCell ref="H427:H437"/>
    <mergeCell ref="H438:H448"/>
    <mergeCell ref="H350:H360"/>
    <mergeCell ref="H229:H239"/>
    <mergeCell ref="H240:H250"/>
    <mergeCell ref="H251:H261"/>
    <mergeCell ref="H262:H272"/>
    <mergeCell ref="H273:H283"/>
    <mergeCell ref="H284:H294"/>
    <mergeCell ref="H295:H305"/>
    <mergeCell ref="H306:H316"/>
    <mergeCell ref="H317:H327"/>
    <mergeCell ref="H328:H338"/>
    <mergeCell ref="H339:H349"/>
    <mergeCell ref="H224:H226"/>
    <mergeCell ref="H131:H133"/>
    <mergeCell ref="H137:H141"/>
    <mergeCell ref="H143:H147"/>
    <mergeCell ref="H158:H163"/>
    <mergeCell ref="H164:H166"/>
    <mergeCell ref="H167:H178"/>
    <mergeCell ref="H179:H193"/>
    <mergeCell ref="H195:H201"/>
    <mergeCell ref="H202:H206"/>
    <mergeCell ref="H207:H214"/>
    <mergeCell ref="H218:H223"/>
    <mergeCell ref="H127:H129"/>
    <mergeCell ref="H88:H90"/>
    <mergeCell ref="H91:H93"/>
    <mergeCell ref="H94:H96"/>
    <mergeCell ref="H97:H99"/>
    <mergeCell ref="H101:H102"/>
    <mergeCell ref="H103:H109"/>
    <mergeCell ref="H110:H112"/>
    <mergeCell ref="H113:H115"/>
    <mergeCell ref="H117:H120"/>
    <mergeCell ref="H121:H123"/>
    <mergeCell ref="H124:H126"/>
    <mergeCell ref="H85:H87"/>
    <mergeCell ref="H41:H42"/>
    <mergeCell ref="H43:H50"/>
    <mergeCell ref="H55:H57"/>
    <mergeCell ref="H58:H60"/>
    <mergeCell ref="H63:H65"/>
    <mergeCell ref="H66:H68"/>
    <mergeCell ref="H69:H71"/>
    <mergeCell ref="H72:H74"/>
    <mergeCell ref="H79:H81"/>
    <mergeCell ref="H82:H84"/>
    <mergeCell ref="A14:B14"/>
    <mergeCell ref="A11:F11"/>
    <mergeCell ref="A12:F12"/>
    <mergeCell ref="H16:H20"/>
    <mergeCell ref="H23:H25"/>
    <mergeCell ref="H27:H31"/>
    <mergeCell ref="H32:H36"/>
    <mergeCell ref="H38:H40"/>
    <mergeCell ref="C14:D14"/>
    <mergeCell ref="B16:B22"/>
    <mergeCell ref="A16:A22"/>
    <mergeCell ref="B23:B26"/>
    <mergeCell ref="A23:A26"/>
  </mergeCells>
  <phoneticPr fontId="26" type="noConversion"/>
  <conditionalFormatting sqref="E1:E10 E13:E1048576">
    <cfRule type="containsText" dxfId="2" priority="1" operator="containsText" text="SI">
      <formula>NOT(ISERROR(SEARCH("SI",E1)))</formula>
    </cfRule>
  </conditionalFormatting>
  <dataValidations count="1">
    <dataValidation type="list" allowBlank="1" showErrorMessage="1" errorTitle="error" error="Selezionare &quot;SI&quot; per includere la categoria. Lasciare vuota la casella per escluderla." sqref="E702:E711 E208:E217 E24:E26 E28:E31 E33:E42 E44:E50 E52:E54 E56:E57 E73:E78 E64:E65 E67:E68 E70:E71 E17:E22 E80:E81 E83:E84 E86:E87 E89:E90 E92:E93 E95:E96 E98:E102 E104:E109 E111:E112 E114:E123 E125:E126 E128:E130 E132:E136 E138:E142 E144:E157 E159:E163 E165:E166 E168:E178 E180:E194 E196:E201 E203:E206 E655:E665 E219:E223 E225:E228 E230:E239 E241:E250 E252:E261 E263:E272 E274:E283 E285:E294 E296:E305 E307:E316 E318:E327 E329:E338 E340:E349 E351:E360 E362:E371 E373:E382 E384:E393 E395:E404 E406:E415 E417:E426 E428:E437 E439:E448 E450:E459 E461:E470 E472:E481 E483:E492 E494:E503 E505:E514 E516:E525 E527:E536 E538:E547 E549:E558 E560:E569 E571:E580 E582:E591 E593:E602 E698:E700 E59:E62 E629:E653 E667:E674 E676:E691 E693:E696 E604:E613 E615:E627" xr:uid="{00000000-0002-0000-0000-000000000000}">
      <formula1>$C$714:$C$715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D341796C-57DF-4AC8-9929-DA0330869FC9}">
            <xm:f>NOT(ISERROR(SEARCH('pagina non utilizzabile'!$A$2,E1)))</xm:f>
            <xm:f>'pagina non utilizzabile'!$A$2</xm:f>
            <x14:dxf>
              <font>
                <b/>
                <i val="0"/>
                <strike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E1:E1048576</xm:sqref>
        </x14:conditionalFormatting>
        <x14:conditionalFormatting xmlns:xm="http://schemas.microsoft.com/office/excel/2006/main">
          <x14:cfRule type="containsText" priority="3" operator="containsText" id="{E9564CC9-2485-447D-93DD-E27E5517EB98}">
            <xm:f>NOT(ISERROR(SEARCH('pagina non utilizzabile'!$A$2,H16)))</xm:f>
            <xm:f>'pagina non utilizzabile'!$A$2</xm:f>
            <x14:dxf>
              <font>
                <b/>
                <i val="0"/>
                <strike val="0"/>
                <color theme="0" tint="-4.9989318521683403E-2"/>
              </font>
              <fill>
                <patternFill>
                  <bgColor rgb="FF00B050"/>
                </patternFill>
              </fill>
            </x14:dxf>
          </x14:cfRule>
          <xm:sqref>H16:I51 H55:I615 H625:H697 I626:I697 H700:I701 H704:I711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Attenzione! Scegliere &quot;SI&quot; per selezionare o lasciare vuota la casella per non selezionare." xr:uid="{00000000-0002-0000-0000-000001000000}">
          <x14:formula1>
            <xm:f>'pagina non utilizzabile'!$A$2:$A$3</xm:f>
          </x14:formula1>
          <xm:sqref>E17:E22 E24:E26 E28:E31 E33:E42 E44:E50 E52:E54 E56:E57 E655:E665 E64:E65 E67:E68 E70:E71 E73:E77 E80:E81 E83:E84 E86:E87 E89:E90 E92:E93 E95:E96 E98:E102 E104:E109 E111:E112 E114:E123 E125:E126 E128:E130 E132:E136 E138:E142 E144:E157 E159:E163 E165:E166 E168:E178 E180:E194 E196:E201 E203:E206 E676:E691 E219:E223 E225:E228 E230:E239 E241:E250 E252:E261 E263:E272 E274:E283 E285:E294 E296:E305 E307:E316 E318:E327 E329:E338 E340:E349 E351:E360 E362:E371 E373:E382 E384:E393 E395:E404 E406:E415 E417:E426 E428:E437 E439:E448 E450:E459 E461:E470 E472:E481 E483:E492 E494:E503 E505:E514 E516:E525 E527:E536 E538:E547 E549:E558 E560:E569 E571:E580 E582:E591 E593:E602 E629:E653 E702:E711 E667:E674 E693:E696 E59:E62 E604:E613 E615:E627 E698:E700 E208:E217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2:A3"/>
  <sheetViews>
    <sheetView workbookViewId="0">
      <selection activeCell="H30" sqref="H30"/>
    </sheetView>
  </sheetViews>
  <sheetFormatPr defaultRowHeight="15" x14ac:dyDescent="0.25"/>
  <sheetData>
    <row r="2" spans="1:1" x14ac:dyDescent="0.25">
      <c r="A2" s="2" t="s">
        <v>1059</v>
      </c>
    </row>
    <row r="3" spans="1:1" x14ac:dyDescent="0.25">
      <c r="A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pagina non utilizzabile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2025-10-28T10:47:30Z</dcterms:modified>
</cp:coreProperties>
</file>